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EB19BA4A-F911-4F9B-9063-674868EB092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6" i="5"/>
  <c r="X7" i="5"/>
  <c r="X8" i="5"/>
  <c r="V9" i="5"/>
  <c r="V10" i="5"/>
  <c r="X10" i="5"/>
  <c r="V11" i="5"/>
  <c r="X11" i="5"/>
  <c r="V12" i="5"/>
  <c r="V13" i="5"/>
  <c r="X13" i="5"/>
  <c r="V14" i="5"/>
  <c r="X14" i="5"/>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X188" i="5" s="1"/>
  <c r="V189" i="5"/>
  <c r="E189" i="5"/>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V343" i="5"/>
  <c r="E343" i="5"/>
  <c r="X343" i="5" s="1"/>
  <c r="V344" i="5"/>
  <c r="E344" i="5"/>
  <c r="X344" i="5" s="1"/>
  <c r="V345" i="5"/>
  <c r="E345" i="5"/>
  <c r="V346" i="5"/>
  <c r="E346" i="5"/>
  <c r="X346" i="5" s="1"/>
  <c r="V347" i="5"/>
  <c r="E347" i="5"/>
  <c r="X347" i="5" s="1"/>
  <c r="V348" i="5"/>
  <c r="E348" i="5"/>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V1738" i="5"/>
  <c r="E1738" i="5"/>
  <c r="X1738" i="5" s="1"/>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c r="H14" i="6" s="1"/>
  <c r="H13" i="6"/>
  <c r="B12" i="6"/>
  <c r="G12" i="6" s="1"/>
  <c r="H12" i="6" s="1"/>
  <c r="D12" i="6" s="1"/>
  <c r="B11" i="6"/>
  <c r="G11" i="6"/>
  <c r="H11" i="6" s="1"/>
  <c r="D11" i="6" s="1"/>
  <c r="G10" i="6"/>
  <c r="H10" i="6" s="1"/>
  <c r="D10" i="6" s="1"/>
  <c r="G9" i="6"/>
  <c r="H9" i="6"/>
  <c r="D9" i="6" s="1"/>
  <c r="B8" i="6"/>
  <c r="G8" i="6" s="1"/>
  <c r="H8" i="6" s="1"/>
  <c r="D8" i="6" s="1"/>
  <c r="B7" i="6"/>
  <c r="G7" i="6" s="1"/>
  <c r="H7" i="6" s="1"/>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s="1"/>
  <c r="B77" i="4" s="1"/>
  <c r="A55" i="6"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X840"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I57" i="6"/>
  <c r="A58" i="2"/>
  <c r="B21" i="4"/>
  <c r="A25" i="2"/>
  <c r="B3" i="3"/>
  <c r="B27" i="3"/>
  <c r="I21" i="6"/>
  <c r="I41" i="6"/>
  <c r="D4" i="8"/>
  <c r="I34" i="6"/>
  <c r="I59" i="6"/>
  <c r="A18" i="2"/>
  <c r="A71" i="2"/>
  <c r="B24" i="3"/>
  <c r="B25" i="4"/>
  <c r="A13" i="6" s="1"/>
  <c r="B3" i="5"/>
  <c r="J5" i="6"/>
  <c r="I11" i="6"/>
  <c r="J50" i="6"/>
  <c r="J6" i="6"/>
  <c r="J11" i="6"/>
  <c r="J51" i="6"/>
  <c r="B10" i="4"/>
  <c r="A6" i="6" s="1"/>
  <c r="A4" i="5"/>
  <c r="J24" i="6"/>
  <c r="J52" i="6"/>
  <c r="B60" i="1"/>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186" i="5"/>
  <c r="S598" i="5"/>
  <c r="X165" i="5"/>
  <c r="X498" i="5"/>
  <c r="X387" i="5"/>
  <c r="X546" i="5"/>
  <c r="S532" i="5"/>
  <c r="S356" i="5"/>
  <c r="X318" i="5"/>
  <c r="X234" i="5"/>
  <c r="S343" i="5"/>
  <c r="X114" i="5"/>
  <c r="X162" i="5"/>
  <c r="X369" i="5"/>
  <c r="X315" i="5"/>
  <c r="S315" i="5"/>
  <c r="X48" i="5"/>
  <c r="S357" i="5"/>
  <c r="S383" i="5"/>
  <c r="X345"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52" i="6"/>
  <c r="G52" i="6"/>
  <c r="B37" i="6"/>
  <c r="G37" i="6" s="1"/>
  <c r="B42" i="6"/>
  <c r="G42" i="6" s="1"/>
  <c r="H42" i="6" s="1"/>
  <c r="D42" i="6" s="1"/>
  <c r="B39" i="6"/>
  <c r="G39" i="6" s="1"/>
  <c r="H39" i="6" s="1"/>
  <c r="D39" i="6" s="1"/>
  <c r="F24" i="6"/>
  <c r="B44" i="6"/>
  <c r="G44" i="6" s="1"/>
  <c r="G32" i="6"/>
  <c r="B49" i="6"/>
  <c r="G49" i="6" s="1"/>
  <c r="H49" i="6" s="1"/>
  <c r="D49" i="6" s="1"/>
  <c r="B34" i="6"/>
  <c r="G34" i="6"/>
  <c r="B29" i="6"/>
  <c r="G29" i="6"/>
  <c r="B24" i="6"/>
  <c r="G24" i="6" s="1"/>
  <c r="H24" i="6" s="1"/>
  <c r="D24" i="6" s="1"/>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H2439" i="5"/>
  <c r="F2439" i="5"/>
  <c r="R2439" i="5"/>
  <c r="J2439" i="5"/>
  <c r="I2439" i="5"/>
  <c r="F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52" i="6"/>
  <c r="H52" i="6"/>
  <c r="D52"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C2" i="6" s="1"/>
  <c r="F49" i="6"/>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S599" i="5"/>
  <c r="X465" i="5"/>
  <c r="X462" i="5"/>
  <c r="S611" i="5"/>
  <c r="S601" i="5"/>
  <c r="X402" i="5"/>
  <c r="X486" i="5"/>
  <c r="X180" i="5"/>
  <c r="X375" i="5"/>
  <c r="X264" i="5"/>
  <c r="X192" i="5"/>
  <c r="X522" i="5"/>
  <c r="X276" i="5"/>
  <c r="X378" i="5"/>
  <c r="X567" i="5"/>
  <c r="X339" i="5"/>
  <c r="X366" i="5"/>
  <c r="X591" i="5"/>
  <c r="X204" i="5"/>
  <c r="X411" i="5"/>
  <c r="X600" i="5"/>
  <c r="S600" i="5"/>
  <c r="X447" i="5"/>
  <c r="X423" i="5"/>
  <c r="X243" i="5"/>
  <c r="X108" i="5"/>
  <c r="X168" i="5"/>
  <c r="X144" i="5"/>
  <c r="S382" i="5"/>
  <c r="X288" i="5"/>
  <c r="X390" i="5"/>
  <c r="X525" i="5"/>
  <c r="X537" i="5"/>
  <c r="X300" i="5"/>
  <c r="X297" i="5"/>
  <c r="X207" i="5"/>
  <c r="X306" i="5"/>
  <c r="S533" i="5"/>
  <c r="X438" i="5"/>
  <c r="X513" i="5"/>
  <c r="X609" i="5"/>
  <c r="X561" i="5"/>
  <c r="X216" i="5"/>
  <c r="X534" i="5"/>
  <c r="S355" i="5"/>
  <c r="X588" i="5"/>
  <c r="X330" i="5"/>
  <c r="S602" i="5"/>
  <c r="X573" i="5"/>
  <c r="X450" i="5"/>
  <c r="X312" i="5"/>
  <c r="X156" i="5"/>
  <c r="X549" i="5"/>
  <c r="X603" i="5"/>
  <c r="S603" i="5"/>
  <c r="X477" i="5"/>
  <c r="X228" i="5"/>
  <c r="S605" i="5"/>
  <c r="X279" i="5"/>
  <c r="X102" i="5"/>
  <c r="X189" i="5"/>
  <c r="S607" i="5"/>
  <c r="X426" i="5"/>
  <c r="X489" i="5"/>
  <c r="X579" i="5"/>
  <c r="X501" i="5"/>
  <c r="X342" i="5"/>
  <c r="X132" i="5"/>
  <c r="X324" i="5"/>
  <c r="X303" i="5"/>
  <c r="X435" i="5"/>
  <c r="X576" i="5"/>
  <c r="X201" i="5"/>
  <c r="X87" i="5"/>
  <c r="S314" i="5"/>
  <c r="X474" i="5"/>
  <c r="X414" i="5"/>
  <c r="X240" i="5"/>
  <c r="X585" i="5"/>
  <c r="X120" i="5"/>
  <c r="X252" i="5"/>
  <c r="X261" i="5"/>
  <c r="AB12" i="5"/>
  <c r="AB9" i="5"/>
  <c r="AB10" i="5"/>
  <c r="AB14" i="5"/>
  <c r="AB17" i="5"/>
  <c r="AB16" i="5"/>
  <c r="AB8" i="5"/>
  <c r="AB13" i="5"/>
  <c r="AB15" i="5"/>
  <c r="AB11" i="5"/>
  <c r="AB7" i="5"/>
  <c r="H34" i="6"/>
  <c r="D19"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R16" i="5"/>
  <c r="I16" i="5"/>
  <c r="H16" i="5"/>
  <c r="J16" i="5"/>
  <c r="F16" i="5"/>
  <c r="R10" i="5"/>
  <c r="R13" i="5"/>
  <c r="R7" i="5"/>
  <c r="H17" i="5"/>
  <c r="I17" i="5"/>
  <c r="J17" i="5"/>
  <c r="R17" i="5"/>
  <c r="F17" i="5"/>
  <c r="G66" i="6"/>
  <c r="G67" i="6"/>
  <c r="G65" i="6"/>
  <c r="R12" i="5"/>
  <c r="R9" i="5"/>
  <c r="R8" i="5"/>
  <c r="H15" i="5"/>
  <c r="J15" i="5"/>
  <c r="I15" i="5"/>
  <c r="F15" i="5"/>
  <c r="R15" i="5"/>
  <c r="R11" i="5"/>
  <c r="R14" i="5"/>
  <c r="X9" i="5"/>
  <c r="X12" i="5"/>
  <c r="X15" i="5"/>
  <c r="S17" i="5"/>
  <c r="S16" i="5"/>
  <c r="S15" i="5"/>
  <c r="S5" i="5"/>
  <c r="S8" i="5"/>
  <c r="S13" i="5"/>
  <c r="S6" i="5"/>
  <c r="S9" i="5"/>
  <c r="S14" i="5"/>
  <c r="S7" i="5"/>
  <c r="S11" i="5"/>
  <c r="G64" i="6" a="1"/>
  <c r="S10" i="5"/>
  <c r="S12" i="5"/>
  <c r="H67" i="6" l="1"/>
  <c r="D67" i="6" s="1"/>
  <c r="G20" i="6"/>
  <c r="H20" i="6" s="1"/>
  <c r="D20" i="6" s="1"/>
  <c r="B25" i="6"/>
  <c r="G25" i="6" s="1"/>
  <c r="H25" i="6" s="1"/>
  <c r="D25" i="6" s="1"/>
  <c r="H37" i="6"/>
  <c r="D37" i="6" s="1"/>
  <c r="H27" i="6"/>
  <c r="D27" i="6" s="1"/>
  <c r="F32" i="6"/>
  <c r="H32" i="6" s="1"/>
  <c r="D32" i="6" s="1"/>
  <c r="F47" i="6"/>
  <c r="H47" i="6" s="1"/>
  <c r="D47" i="6" s="1"/>
  <c r="H51" i="6"/>
  <c r="D51" i="6" s="1"/>
  <c r="H36" i="6"/>
  <c r="D36" i="6" s="1"/>
  <c r="H46" i="6"/>
  <c r="D46" i="6" s="1"/>
  <c r="G21" i="6"/>
  <c r="H21" i="6" s="1"/>
  <c r="B31" i="6"/>
  <c r="G31" i="6" s="1"/>
  <c r="H31" i="6" s="1"/>
  <c r="D31" i="6" s="1"/>
  <c r="B26" i="6"/>
  <c r="G26" i="6" s="1"/>
  <c r="H26" i="6" s="1"/>
  <c r="D26" i="6" s="1"/>
  <c r="B41" i="6"/>
  <c r="G41" i="6" s="1"/>
  <c r="H41" i="6" s="1"/>
  <c r="D41" i="6" s="1"/>
  <c r="F30" i="6"/>
  <c r="F45" i="6"/>
  <c r="F66" i="6"/>
  <c r="H66" i="6" s="1"/>
  <c r="D66" i="6" s="1"/>
  <c r="F35" i="6"/>
  <c r="H35" i="6" s="1"/>
  <c r="D35" i="6" s="1"/>
  <c r="F50" i="6"/>
  <c r="F40" i="6"/>
  <c r="F54" i="6"/>
  <c r="F60" i="6" s="1"/>
  <c r="H60" i="6" s="1"/>
  <c r="D60" i="6" s="1"/>
  <c r="K66" i="6"/>
  <c r="B50" i="6"/>
  <c r="G50" i="6" s="1"/>
  <c r="B30" i="6"/>
  <c r="G30" i="6" s="1"/>
  <c r="B45" i="6"/>
  <c r="G45" i="6" s="1"/>
  <c r="B35" i="6"/>
  <c r="G35" i="6" s="1"/>
  <c r="B40" i="6"/>
  <c r="G40" i="6" s="1"/>
  <c r="H44" i="6"/>
  <c r="D44" i="6" s="1"/>
  <c r="D14" i="6"/>
  <c r="K65" i="6"/>
  <c r="H65" i="6"/>
  <c r="D65" i="6" s="1"/>
  <c r="F55" i="6"/>
  <c r="C11" i="6"/>
  <c r="H4" i="8"/>
  <c r="I63" i="6"/>
  <c r="J36" i="6"/>
  <c r="I14" i="6"/>
  <c r="G25" i="4"/>
  <c r="G43" i="4" s="1"/>
  <c r="J60" i="6"/>
  <c r="I24" i="6"/>
  <c r="C24" i="6" s="1"/>
  <c r="J8" i="6"/>
  <c r="J59" i="6"/>
  <c r="J22" i="6"/>
  <c r="I7" i="6"/>
  <c r="O4" i="5"/>
  <c r="B47" i="4"/>
  <c r="A32" i="6" s="1"/>
  <c r="B32" i="3"/>
  <c r="B8" i="3"/>
  <c r="A35" i="2"/>
  <c r="B5" i="7"/>
  <c r="I42" i="6"/>
  <c r="I4" i="6"/>
  <c r="C4" i="6" s="1"/>
  <c r="J57" i="6"/>
  <c r="J30" i="6"/>
  <c r="B2" i="5"/>
  <c r="B6" i="4"/>
  <c r="B11" i="3"/>
  <c r="A42" i="2"/>
  <c r="B75" i="4"/>
  <c r="A54" i="6" s="1"/>
  <c r="C10" i="3"/>
  <c r="B18" i="3"/>
  <c r="J68" i="6"/>
  <c r="I40" i="6"/>
  <c r="J27" i="6"/>
  <c r="C30" i="3"/>
  <c r="A32" i="2"/>
  <c r="B20" i="4"/>
  <c r="A11" i="6" s="1"/>
  <c r="B14" i="3"/>
  <c r="A40" i="2"/>
  <c r="L65" i="6"/>
  <c r="I39" i="6"/>
  <c r="J66" i="6"/>
  <c r="J37" i="6"/>
  <c r="J14" i="6"/>
  <c r="C8" i="3"/>
  <c r="F4" i="5"/>
  <c r="C15" i="3"/>
  <c r="B83" i="4"/>
  <c r="A59" i="6" s="1"/>
  <c r="A9" i="2"/>
  <c r="A4" i="2"/>
  <c r="B4" i="5"/>
  <c r="C5" i="3"/>
  <c r="B87" i="4"/>
  <c r="A62" i="6" s="1"/>
  <c r="A11" i="2"/>
  <c r="B29" i="3"/>
  <c r="A29" i="2"/>
  <c r="B31" i="4"/>
  <c r="A18" i="6" s="1"/>
  <c r="A75" i="2"/>
  <c r="A3" i="2"/>
  <c r="A38" i="2"/>
  <c r="Q4" i="5"/>
  <c r="C4" i="5"/>
  <c r="G69" i="6" s="1" a="1"/>
  <c r="G69" i="6" s="1"/>
  <c r="F4" i="8"/>
  <c r="J62" i="6"/>
  <c r="I25" i="6"/>
  <c r="I4" i="5"/>
  <c r="B18" i="4"/>
  <c r="A10" i="6" s="1"/>
  <c r="I52" i="6"/>
  <c r="C52" i="6" s="1"/>
  <c r="J12" i="6"/>
  <c r="J7" i="6"/>
  <c r="I51" i="6"/>
  <c r="C51" i="6" s="1"/>
  <c r="I12" i="6"/>
  <c r="I6" i="6"/>
  <c r="G4" i="5"/>
  <c r="B37" i="4"/>
  <c r="A23" i="6" s="1"/>
  <c r="B28" i="3"/>
  <c r="B4" i="3"/>
  <c r="A27" i="2"/>
  <c r="L68" i="6"/>
  <c r="J41" i="6"/>
  <c r="C3" i="6"/>
  <c r="I49" i="6"/>
  <c r="J29" i="6"/>
  <c r="A91" i="4"/>
  <c r="B31" i="3"/>
  <c r="B7" i="3"/>
  <c r="A33" i="2"/>
  <c r="B38" i="4"/>
  <c r="B50" i="4" s="1"/>
  <c r="A34" i="6" s="1"/>
  <c r="C2" i="3"/>
  <c r="A57" i="2"/>
  <c r="L66" i="6"/>
  <c r="J39" i="6"/>
  <c r="C39" i="6" s="1"/>
  <c r="I20" i="6"/>
  <c r="C22" i="3"/>
  <c r="A15" i="2"/>
  <c r="B12" i="4"/>
  <c r="B10" i="3"/>
  <c r="A23" i="2"/>
  <c r="I56" i="6"/>
  <c r="I27" i="6"/>
  <c r="J64" i="6"/>
  <c r="I26" i="6"/>
  <c r="H4" i="5"/>
  <c r="A72" i="2"/>
  <c r="B40" i="4"/>
  <c r="A26" i="6" s="1"/>
  <c r="C7" i="3"/>
  <c r="D25" i="4"/>
  <c r="D67" i="4" s="1"/>
  <c r="B79" i="4"/>
  <c r="A57" i="6" s="1"/>
  <c r="B55" i="4"/>
  <c r="A38" i="6" s="1"/>
  <c r="B73" i="4"/>
  <c r="A64" i="2"/>
  <c r="B7" i="4"/>
  <c r="H74" i="4"/>
  <c r="B21" i="3"/>
  <c r="A12" i="2"/>
  <c r="C19" i="3"/>
  <c r="C20" i="3"/>
  <c r="B9" i="3"/>
  <c r="E4" i="8"/>
  <c r="A31" i="2"/>
  <c r="I32" i="6"/>
  <c r="J19" i="6"/>
  <c r="C19" i="6" s="1"/>
  <c r="C14" i="3"/>
  <c r="K4" i="5"/>
  <c r="I4" i="4"/>
  <c r="B6" i="3"/>
  <c r="A4" i="8"/>
  <c r="I55" i="6"/>
  <c r="J26" i="6"/>
  <c r="J63" i="6"/>
  <c r="J25" i="6"/>
  <c r="B17" i="4"/>
  <c r="A9" i="6" s="1"/>
  <c r="A54" i="2"/>
  <c r="B28" i="4"/>
  <c r="A70" i="2"/>
  <c r="C27" i="3"/>
  <c r="B24" i="4"/>
  <c r="C17" i="3"/>
  <c r="B67" i="4"/>
  <c r="A48" i="6" s="1"/>
  <c r="A48" i="2"/>
  <c r="C28" i="3"/>
  <c r="B19" i="4"/>
  <c r="B13" i="3"/>
  <c r="B26" i="4"/>
  <c r="B32" i="4" s="1"/>
  <c r="A19" i="6" s="1"/>
  <c r="C3" i="3"/>
  <c r="B25" i="3"/>
  <c r="A73" i="2"/>
  <c r="I66" i="6"/>
  <c r="I45" i="6"/>
  <c r="I17" i="6"/>
  <c r="B85" i="4"/>
  <c r="A60" i="6" s="1"/>
  <c r="D5" i="7"/>
  <c r="I44" i="6"/>
  <c r="J10" i="6"/>
  <c r="D1" i="6"/>
  <c r="J42" i="6"/>
  <c r="I10" i="6"/>
  <c r="J4" i="6"/>
  <c r="B81" i="4"/>
  <c r="A58" i="6" s="1"/>
  <c r="B16" i="4"/>
  <c r="A8" i="6" s="1"/>
  <c r="B20" i="3"/>
  <c r="A61" i="2"/>
  <c r="A10" i="2"/>
  <c r="J58" i="6"/>
  <c r="I22" i="6"/>
  <c r="A1" i="7"/>
  <c r="J40" i="6"/>
  <c r="J20" i="6"/>
  <c r="B46" i="4"/>
  <c r="A31" i="6" s="1"/>
  <c r="B23" i="3"/>
  <c r="A68" i="2"/>
  <c r="A16" i="2"/>
  <c r="B13" i="4"/>
  <c r="A41" i="2"/>
  <c r="A14" i="2"/>
  <c r="J56" i="6"/>
  <c r="I31" i="6"/>
  <c r="A3" i="6"/>
  <c r="C6" i="3"/>
  <c r="B89" i="4"/>
  <c r="A63" i="6" s="1"/>
  <c r="B30" i="3"/>
  <c r="B2" i="3"/>
  <c r="I69" i="6"/>
  <c r="J54" i="6"/>
  <c r="I19" i="6"/>
  <c r="I54" i="6"/>
  <c r="J17" i="6"/>
  <c r="D2" i="4"/>
  <c r="A37" i="2"/>
  <c r="B15" i="4"/>
  <c r="A7" i="6" s="1"/>
  <c r="A52" i="2"/>
  <c r="C11" i="3"/>
  <c r="B4" i="4"/>
  <c r="A39" i="2"/>
  <c r="C29" i="3"/>
  <c r="A30" i="2"/>
  <c r="C12" i="3"/>
  <c r="G3" i="5"/>
  <c r="B5" i="3"/>
  <c r="C4" i="3"/>
  <c r="A43" i="2"/>
  <c r="B29" i="4"/>
  <c r="A55" i="2"/>
  <c r="C4" i="8"/>
  <c r="J65" i="6"/>
  <c r="C65" i="6" s="1"/>
  <c r="J44" i="6"/>
  <c r="C44" i="6" s="1"/>
  <c r="I16" i="6"/>
  <c r="B49" i="4"/>
  <c r="A33" i="6" s="1"/>
  <c r="I65" i="6"/>
  <c r="I36" i="6"/>
  <c r="C5" i="7"/>
  <c r="I35" i="6"/>
  <c r="I9" i="6"/>
  <c r="D3" i="6"/>
  <c r="B74" i="4"/>
  <c r="A53" i="6" s="1"/>
  <c r="B16" i="3"/>
  <c r="A53" i="2"/>
  <c r="A1" i="2"/>
  <c r="I50" i="6"/>
  <c r="J21" i="6"/>
  <c r="C21" i="6" s="1"/>
  <c r="L67" i="6"/>
  <c r="J32" i="6"/>
  <c r="B3" i="6"/>
  <c r="B22" i="4"/>
  <c r="A12" i="6" s="1"/>
  <c r="B19" i="3"/>
  <c r="A59" i="2"/>
  <c r="A8" i="2"/>
  <c r="C26" i="3"/>
  <c r="A24" i="2"/>
  <c r="A6" i="2"/>
  <c r="J55" i="6"/>
  <c r="I30" i="6"/>
  <c r="B43" i="4"/>
  <c r="A28" i="6" s="1"/>
  <c r="A66" i="2"/>
  <c r="I74" i="4"/>
  <c r="B26" i="3"/>
  <c r="A65" i="2"/>
  <c r="I68" i="6"/>
  <c r="I47" i="6"/>
  <c r="A1" i="8"/>
  <c r="I46" i="6"/>
  <c r="J16" i="6"/>
  <c r="C16" i="6" s="1"/>
  <c r="C24" i="3"/>
  <c r="A19" i="2"/>
  <c r="C31" i="3"/>
  <c r="A34" i="2"/>
  <c r="A60" i="2"/>
  <c r="C9" i="3"/>
  <c r="A21" i="2"/>
  <c r="C21" i="3"/>
  <c r="A13" i="2"/>
  <c r="A62" i="2"/>
  <c r="B39" i="4"/>
  <c r="B69" i="4" s="1"/>
  <c r="A50" i="6" s="1"/>
  <c r="A63" i="2"/>
  <c r="A45" i="2"/>
  <c r="N4" i="5"/>
  <c r="B17" i="3"/>
  <c r="B41" i="4"/>
  <c r="B71" i="4" s="1"/>
  <c r="A52" i="6" s="1"/>
  <c r="E4" i="5"/>
  <c r="I4" i="8"/>
  <c r="I64" i="6"/>
  <c r="I37" i="6"/>
  <c r="I15" i="6"/>
  <c r="B44" i="4"/>
  <c r="A29" i="6" s="1"/>
  <c r="I62" i="6"/>
  <c r="J35" i="6"/>
  <c r="C35" i="6" s="1"/>
  <c r="J9" i="6"/>
  <c r="C9" i="6" s="1"/>
  <c r="I60" i="6"/>
  <c r="J34" i="6"/>
  <c r="C34" i="6" s="1"/>
  <c r="I8" i="6"/>
  <c r="A1" i="6"/>
  <c r="B61" i="4"/>
  <c r="A43" i="6" s="1"/>
  <c r="B8" i="4"/>
  <c r="A4" i="6" s="1"/>
  <c r="B12" i="3"/>
  <c r="A44" i="2"/>
  <c r="G4" i="8"/>
  <c r="J49" i="6"/>
  <c r="I5" i="6"/>
  <c r="C5" i="6" s="1"/>
  <c r="I58" i="6"/>
  <c r="J31" i="6"/>
  <c r="C31" i="6" s="1"/>
  <c r="M4" i="5"/>
  <c r="B14" i="4"/>
  <c r="B15" i="3"/>
  <c r="A51" i="2"/>
  <c r="L4" i="5"/>
  <c r="C18" i="3"/>
  <c r="A7" i="2"/>
  <c r="B4" i="8"/>
  <c r="J47" i="6"/>
  <c r="I29" i="6"/>
  <c r="B27" i="4"/>
  <c r="A50" i="2"/>
  <c r="B45" i="4"/>
  <c r="A30" i="6" s="1"/>
  <c r="B22" i="3"/>
  <c r="A49" i="2"/>
  <c r="J67" i="6"/>
  <c r="J46" i="6"/>
  <c r="I67" i="6"/>
  <c r="J45" i="6"/>
  <c r="J15" i="6"/>
  <c r="C16" i="3"/>
  <c r="A2" i="2"/>
  <c r="C23" i="3"/>
  <c r="A17" i="2"/>
  <c r="A26" i="2"/>
  <c r="A56" i="2"/>
  <c r="B2006" i="7"/>
  <c r="C13" i="3"/>
  <c r="J2" i="5"/>
  <c r="A28" i="2"/>
  <c r="B9" i="4"/>
  <c r="A5" i="6" s="1"/>
  <c r="A46" i="2"/>
  <c r="P4" i="5"/>
  <c r="C25" i="3"/>
  <c r="A20" i="2"/>
  <c r="J4" i="5"/>
  <c r="H6" i="6"/>
  <c r="D6" i="6" s="1"/>
  <c r="B65" i="4"/>
  <c r="A47" i="6" s="1"/>
  <c r="G5" i="6"/>
  <c r="H5" i="6" s="1"/>
  <c r="D5" i="6" s="1"/>
  <c r="C6" i="6"/>
  <c r="G64" i="6"/>
  <c r="T12" i="5"/>
  <c r="T6" i="5"/>
  <c r="T7" i="5"/>
  <c r="T5" i="5"/>
  <c r="T14" i="5"/>
  <c r="T10" i="5"/>
  <c r="T13" i="5"/>
  <c r="T11" i="5"/>
  <c r="T8" i="5"/>
  <c r="T9" i="5"/>
  <c r="D74" i="4" l="1"/>
  <c r="C17" i="6"/>
  <c r="C20" i="6"/>
  <c r="C42" i="6"/>
  <c r="G31" i="4"/>
  <c r="D31" i="4"/>
  <c r="C26" i="6"/>
  <c r="C25" i="6"/>
  <c r="D49" i="4"/>
  <c r="D55" i="4"/>
  <c r="H45" i="6"/>
  <c r="D45" i="6" s="1"/>
  <c r="C45" i="6"/>
  <c r="C66" i="6"/>
  <c r="H50" i="6"/>
  <c r="D50" i="6" s="1"/>
  <c r="C27" i="6"/>
  <c r="C68" i="6"/>
  <c r="F63" i="6"/>
  <c r="H63" i="6" s="1"/>
  <c r="D63" i="6" s="1"/>
  <c r="C67" i="6"/>
  <c r="C47" i="6"/>
  <c r="C49" i="6"/>
  <c r="C37" i="6"/>
  <c r="C22" i="6"/>
  <c r="F57" i="6"/>
  <c r="H57" i="6" s="1"/>
  <c r="D57" i="6" s="1"/>
  <c r="C32" i="6"/>
  <c r="C15" i="6"/>
  <c r="C36" i="6"/>
  <c r="D21" i="6"/>
  <c r="K67" i="6"/>
  <c r="C41" i="6"/>
  <c r="C46" i="6"/>
  <c r="C50" i="6"/>
  <c r="A14" i="6"/>
  <c r="C60" i="6"/>
  <c r="H54" i="6"/>
  <c r="D54" i="6" s="1"/>
  <c r="F58" i="6"/>
  <c r="H58" i="6" s="1"/>
  <c r="D58" i="6" s="1"/>
  <c r="F59" i="6"/>
  <c r="H59" i="6" s="1"/>
  <c r="D59" i="6" s="1"/>
  <c r="F62" i="6"/>
  <c r="H62" i="6" s="1"/>
  <c r="D62" i="6" s="1"/>
  <c r="H40" i="6"/>
  <c r="D40" i="6" s="1"/>
  <c r="H30" i="6"/>
  <c r="D30" i="6" s="1"/>
  <c r="H55" i="6"/>
  <c r="D55" i="6" s="1"/>
  <c r="F56" i="6"/>
  <c r="H56" i="6" s="1"/>
  <c r="D56" i="6" s="1"/>
  <c r="C14" i="6"/>
  <c r="C29" i="6"/>
  <c r="C12" i="6"/>
  <c r="G55" i="4"/>
  <c r="G74" i="4"/>
  <c r="C7" i="6"/>
  <c r="G67" i="4"/>
  <c r="F69" i="6"/>
  <c r="H69" i="6" s="1"/>
  <c r="B68" i="4"/>
  <c r="A49" i="6" s="1"/>
  <c r="G37" i="4"/>
  <c r="G61" i="4"/>
  <c r="G49" i="4"/>
  <c r="B64" i="4"/>
  <c r="A46" i="6" s="1"/>
  <c r="B53" i="4"/>
  <c r="A37" i="6" s="1"/>
  <c r="B56" i="4"/>
  <c r="A39" i="6" s="1"/>
  <c r="C8" i="6"/>
  <c r="C10" i="6"/>
  <c r="B62" i="4"/>
  <c r="A44" i="6" s="1"/>
  <c r="A27" i="6"/>
  <c r="A15" i="6"/>
  <c r="B33" i="4"/>
  <c r="A20" i="6" s="1"/>
  <c r="B52" i="4"/>
  <c r="A36" i="6" s="1"/>
  <c r="B70" i="4"/>
  <c r="A51" i="6" s="1"/>
  <c r="B58" i="4"/>
  <c r="A41" i="6" s="1"/>
  <c r="B57" i="4"/>
  <c r="A40" i="6" s="1"/>
  <c r="B63" i="4"/>
  <c r="A45" i="6" s="1"/>
  <c r="A17" i="6"/>
  <c r="B35" i="4"/>
  <c r="A22" i="6" s="1"/>
  <c r="A25" i="6"/>
  <c r="A24" i="6"/>
  <c r="B59" i="4"/>
  <c r="A42" i="6" s="1"/>
  <c r="A16" i="6"/>
  <c r="B34" i="4"/>
  <c r="A21" i="6" s="1"/>
  <c r="B51" i="4"/>
  <c r="A35" i="6" s="1"/>
  <c r="D43" i="4"/>
  <c r="D37" i="4"/>
  <c r="D61" i="4"/>
  <c r="H64" i="6"/>
  <c r="B64" i="6"/>
  <c r="C57" i="6" l="1"/>
  <c r="C63" i="6"/>
  <c r="C54" i="6"/>
  <c r="C58" i="6"/>
  <c r="C56" i="6"/>
  <c r="C62" i="6"/>
  <c r="C40" i="6"/>
  <c r="C59" i="6"/>
  <c r="C30" i="6"/>
  <c r="C55" i="6"/>
  <c r="C69"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<sst xmlns="http://schemas.openxmlformats.org/spreadsheetml/2006/main" count="22414" uniqueCount="15835">
  <si>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</si>
  <si>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</si>
  <si>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</si>
  <si>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</si>
  <si>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</si>
  <si>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</si>
  <si>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</si>
  <si>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</si>
  <si>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</si>
  <si>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</si>
  <si>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</si>
  <si>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</si>
  <si>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</si>
  <si>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</si>
  <si>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</si>
  <si>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</si>
  <si>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</si>
  <si>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</si>
  <si>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</si>
  <si>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</si>
  <si>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</si>
  <si>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</si>
  <si>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</si>
  <si>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</si>
  <si>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</si>
  <si>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</si>
  <si>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</si>
  <si>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</si>
  <si>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</si>
  <si>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</si>
  <si>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</si>
  <si>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</si>
  <si>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</si>
  <si>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</si>
  <si>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</si>
  <si>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</si>
  <si>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</si>
  <si>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</si>
  <si>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</si>
  <si>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</si>
  <si>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</si>
  <si>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</si>
  <si>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</si>
  <si>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</si>
  <si>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</si>
  <si>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</si>
  <si>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</si>
  <si>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</si>
  <si>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</si>
  <si>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</si>
  <si>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</si>
  <si>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</si>
  <si>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</si>
  <si>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</si>
  <si>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</si>
  <si>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</si>
  <si>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</si>
  <si>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</si>
  <si>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</si>
  <si>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</si>
  <si>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</si>
  <si>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</si>
  <si>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</si>
  <si>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</si>
  <si>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</si>
  <si>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</si>
  <si>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</si>
  <si>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</si>
  <si>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</si>
  <si>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</si>
  <si>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</si>
  <si>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</si>
  <si>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</si>
  <si>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</si>
  <si>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</si>
  <si>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</si>
  <si>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</si>
  <si>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</si>
  <si>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</si>
  <si>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</si>
  <si>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</si>
  <si>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</si>
  <si>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</si>
  <si>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</si>
  <si>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</si>
  <si>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</si>
  <si>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</si>
  <si>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</si>
  <si>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</si>
  <si>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</si>
  <si>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</si>
  <si>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</si>
  <si>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</si>
  <si>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</si>
  <si>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</si>
  <si>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</si>
  <si>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</si>
  <si>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</si>
  <si>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</si>
  <si>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</si>
  <si>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</si>
  <si>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</si>
  <si>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</si>
  <si>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</si>
  <si>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</si>
  <si>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</si>
  <si>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</si>
  <si>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</si>
  <si>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</si>
  <si>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</si>
  <si>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</si>
  <si>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</si>
  <si>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</si>
  <si>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</si>
  <si>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</si>
  <si>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</si>
  <si>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</si>
  <si>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</si>
  <si>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</si>
  <si>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</si>
  <si>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</si>
  <si>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</si>
  <si>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</si>
  <si>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</si>
  <si>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</si>
  <si>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</si>
  <si>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</si>
  <si>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</si>
  <si>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</si>
  <si>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</si>
  <si>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</si>
  <si>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</si>
  <si>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</si>
  <si>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</si>
  <si>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</si>
  <si>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</si>
  <si>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</si>
  <si>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</si>
  <si>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</si>
  <si>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</si>
  <si>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</si>
  <si>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</si>
  <si>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</si>
  <si>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</si>
  <si>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</si>
  <si>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</si>
  <si>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</si>
  <si>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</si>
  <si>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</si>
  <si>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</si>
  <si>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</si>
  <si>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</si>
  <si>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</si>
  <si>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</si>
  <si>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</si>
  <si>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</si>
  <si>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</si>
  <si>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</si>
  <si>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</si>
  <si>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</si>
  <si>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</si>
  <si>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</si>
  <si>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</si>
  <si>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</si>
  <si>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</si>
  <si>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</si>
  <si>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</si>
  <si>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</si>
  <si>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</si>
  <si>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</si>
  <si>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</si>
  <si>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</si>
  <si>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</si>
  <si>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</si>
  <si>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</si>
  <si>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</si>
  <si>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</si>
  <si>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</si>
  <si>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</si>
  <si>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</si>
  <si>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</si>
  <si>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</si>
  <si>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</si>
  <si>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</si>
  <si>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</si>
  <si>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</si>
  <si>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</si>
  <si>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</si>
  <si>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</si>
  <si>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</si>
  <si>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</si>
  <si>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</si>
  <si>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</si>
  <si>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</si>
  <si>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</si>
  <si>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</si>
  <si>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</si>
  <si>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</si>
  <si>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</si>
  <si>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</si>
  <si>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</si>
  <si>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</si>
  <si>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</si>
  <si>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</si>
  <si>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</si>
  <si>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</si>
  <si>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</si>
  <si>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</si>
  <si>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</si>
  <si>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</si>
  <si>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</si>
  <si>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</si>
  <si>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</si>
  <si>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</si>
  <si>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</si>
  <si>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</si>
  <si>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</si>
  <si>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</si>
  <si>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</si>
  <si>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</si>
  <si>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</si>
  <si>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</si>
  <si>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</si>
  <si>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</si>
  <si>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</si>
  <si>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</si>
  <si>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</si>
  <si>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</si>
  <si>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</si>
  <si>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</si>
  <si>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</si>
  <si>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</si>
  <si>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</si>
  <si>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</si>
  <si>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</si>
  <si>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</si>
  <si>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</si>
  <si>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</si>
  <si>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</si>
  <si>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</si>
  <si>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</si>
  <si>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</si>
  <si>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</si>
  <si>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</si>
  <si>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</si>
  <si>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</si>
  <si>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</si>
  <si>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</si>
  <si>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</si>
  <si>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</si>
  <si>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</si>
  <si>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</si>
  <si>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</si>
  <si>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</si>
  <si>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</si>
  <si>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</si>
  <si>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</si>
  <si>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</si>
  <si>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</si>
  <si>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</si>
  <si>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</si>
  <si>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</si>
  <si>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</si>
  <si>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</si>
  <si>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</si>
  <si>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</si>
  <si>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</si>
  <si>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</si>
  <si>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</si>
  <si>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</si>
  <si>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</si>
  <si>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</si>
  <si>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</si>
  <si>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</si>
  <si>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</si>
  <si>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</si>
  <si>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</si>
  <si>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</si>
  <si>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</si>
  <si>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</si>
  <si>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</si>
  <si>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</si>
  <si>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</si>
  <si>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</si>
  <si>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</si>
  <si>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</si>
  <si>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</si>
  <si>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</si>
  <si>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</si>
  <si>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</si>
  <si>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</si>
  <si>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</si>
  <si>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</si>
  <si>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</si>
  <si>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</si>
  <si>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</si>
  <si>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</si>
  <si>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</si>
  <si>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</si>
  <si>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</si>
  <si>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</si>
  <si>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</si>
  <si>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</si>
  <si>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</si>
  <si>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</si>
  <si>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</si>
  <si>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</si>
  <si>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</si>
  <si>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</si>
  <si>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</si>
  <si>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</si>
  <si>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</si>
  <si>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</si>
  <si>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</si>
  <si>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</si>
  <si>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</si>
  <si>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</si>
  <si>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</si>
  <si>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</si>
  <si>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</si>
  <si>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</si>
  <si>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</si>
  <si>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</si>
  <si>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</si>
  <si>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</si>
  <si>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</si>
  <si>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</si>
  <si>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</si>
  <si>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</si>
  <si>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</si>
  <si>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</si>
  <si>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</si>
  <si>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</si>
  <si>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</si>
  <si>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</si>
  <si>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</si>
  <si>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</si>
  <si>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</si>
  <si>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</si>
  <si>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</si>
  <si>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</si>
  <si>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</si>
  <si>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</si>
  <si>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</si>
  <si>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</si>
  <si>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</si>
  <si>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</si>
  <si>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</si>
  <si>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</si>
  <si>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</si>
  <si>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</si>
  <si>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</si>
  <si>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</si>
  <si>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</si>
  <si>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</si>
  <si>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</si>
  <si>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</si>
  <si>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</si>
  <si>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</si>
  <si>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</si>
  <si>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</si>
  <si>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</si>
  <si>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</si>
  <si>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</si>
  <si>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</si>
  <si>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</si>
  <si>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</si>
  <si>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</si>
  <si>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</si>
  <si>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</si>
  <si>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</si>
  <si>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</si>
  <si>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</si>
  <si>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</si>
  <si>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</si>
  <si>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</si>
  <si>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</si>
  <si>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</si>
  <si>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</si>
  <si>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</si>
  <si>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</si>
  <si>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</si>
  <si>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</si>
  <si>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</si>
  <si>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</si>
  <si>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</si>
  <si>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</si>
  <si>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</si>
  <si>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</si>
  <si>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</si>
  <si>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</si>
  <si>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</si>
  <si>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</si>
  <si>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</si>
  <si>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</si>
  <si>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</si>
  <si>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</si>
  <si>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</si>
  <si>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</si>
  <si>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</si>
  <si>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</si>
  <si>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</si>
  <si>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</si>
  <si>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</si>
  <si>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</si>
  <si>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</si>
  <si>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</si>
  <si>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</si>
  <si>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</si>
  <si>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</si>
  <si>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</si>
  <si>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</si>
  <si>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</si>
  <si>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</si>
  <si>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</si>
  <si>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</si>
  <si>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</si>
  <si>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</si>
  <si>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</si>
  <si>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</si>
  <si>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</si>
  <si>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</si>
  <si>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</si>
  <si>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</si>
  <si>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</si>
  <si>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</si>
  <si>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</si>
  <si>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</si>
  <si>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</si>
  <si>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</si>
  <si>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</si>
  <si>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</si>
  <si>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</si>
  <si>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</si>
  <si>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</si>
  <si>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</si>
  <si>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</si>
  <si>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</si>
  <si>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</si>
  <si>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</si>
  <si>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</si>
  <si>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</si>
  <si>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</si>
  <si>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</si>
  <si>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</si>
  <si>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</si>
  <si>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</si>
  <si>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</si>
  <si>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</si>
  <si>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</si>
  <si>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</si>
  <si>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</si>
  <si>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</si>
  <si>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</si>
  <si>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</si>
  <si>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</si>
  <si>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</si>
  <si>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</si>
  <si>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</si>
  <si>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</si>
  <si>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</si>
  <si>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</si>
  <si>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</si>
  <si>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</si>
  <si>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</si>
  <si>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</si>
  <si>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</si>
  <si>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</si>
  <si>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</si>
  <si>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</si>
  <si>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</si>
  <si>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</si>
  <si>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</si>
  <si>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</si>
  <si>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</si>
  <si>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</si>
  <si>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</si>
  <si>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</si>
  <si>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</si>
  <si>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</si>
  <si>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</si>
  <si>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</si>
  <si>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</si>
  <si>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</si>
  <si>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</si>
  <si>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</si>
  <si>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</si>
  <si>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</si>
  <si>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</si>
  <si>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</si>
  <si>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</si>
  <si>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</si>
  <si>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</si>
  <si>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</si>
  <si>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</si>
  <si>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</si>
  <si>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</si>
  <si>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</si>
  <si>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</si>
  <si>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</si>
  <si>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</si>
  <si>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</si>
  <si>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</si>
  <si>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</si>
  <si>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</si>
  <si>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</si>
  <si>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</si>
  <si>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</si>
  <si>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</si>
  <si>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</si>
  <si>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</si>
  <si>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</si>
  <si>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</si>
  <si>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</si>
  <si>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</si>
  <si>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</si>
  <si>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</si>
  <si>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</si>
  <si>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</si>
  <si>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</si>
  <si>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</si>
  <si>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</si>
  <si>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</si>
  <si>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</si>
  <si>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</si>
  <si>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</si>
  <si>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</si>
  <si>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</si>
  <si>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</si>
  <si>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</si>
  <si>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</si>
  <si>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</si>
  <si>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</si>
  <si>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</si>
  <si>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</si>
  <si>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</si>
  <si>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</si>
  <si>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</si>
  <si>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</si>
  <si>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</si>
  <si>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</si>
  <si>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</si>
  <si>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</si>
  <si>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</si>
  <si>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</si>
  <si>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</si>
  <si>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</si>
  <si>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</si>
  <si>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</si>
  <si>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</si>
  <si>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</si>
  <si>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</si>
  <si>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</si>
  <si>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</si>
  <si>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</si>
  <si>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</si>
  <si>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</si>
  <si>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</si>
  <si>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</si>
  <si>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</si>
  <si>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</si>
  <si>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</si>
  <si>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</si>
  <si>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</si>
  <si>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</si>
  <si>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</si>
  <si>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</si>
  <si>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</si>
  <si>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</si>
  <si>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</si>
  <si>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</si>
  <si>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</si>
  <si>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</si>
  <si>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</si>
  <si>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</si>
  <si>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</si>
  <si>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</si>
  <si>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</si>
  <si>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</si>
  <si>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</si>
  <si>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</si>
  <si>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</si>
  <si>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</si>
  <si>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</si>
  <si>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</si>
  <si>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</si>
  <si>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</si>
  <si>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</si>
  <si>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</si>
  <si>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</si>
  <si>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</si>
  <si>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</si>
  <si>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</si>
  <si>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</si>
  <si>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</si>
  <si>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</si>
  <si>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</si>
  <si>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</si>
  <si>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</si>
  <si>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</si>
  <si>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</si>
  <si>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</si>
  <si>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</si>
  <si>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</si>
  <si>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</si>
  <si>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</si>
  <si>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</si>
  <si>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</si>
  <si>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</si>
  <si>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</si>
  <si>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</si>
  <si>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</si>
  <si>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</si>
  <si>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</si>
  <si>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</si>
  <si>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</si>
  <si>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</si>
  <si>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</si>
  <si>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</si>
  <si>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</si>
  <si>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</si>
  <si>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</si>
  <si>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</si>
  <si>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</si>
  <si>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</si>
  <si>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</si>
  <si>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</si>
  <si>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</si>
  <si>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</si>
  <si>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</si>
  <si>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</si>
  <si>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</si>
  <si>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</si>
  <si>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</si>
  <si>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</si>
  <si>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</si>
  <si>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</si>
  <si>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</si>
  <si>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</si>
  <si>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</si>
  <si>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</si>
  <si>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</si>
  <si>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</si>
  <si>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</si>
  <si>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</si>
  <si>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</si>
  <si>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</si>
  <si>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</si>
  <si>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</si>
  <si>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</si>
  <si>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</si>
  <si>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</si>
  <si>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</si>
  <si>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</si>
  <si>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</si>
  <si>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</si>
  <si>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</si>
  <si>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</si>
  <si>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</si>
  <si>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</si>
  <si>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</si>
  <si>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</si>
  <si>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</si>
  <si>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</si>
  <si>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</si>
  <si>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</si>
  <si>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</si>
  <si>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</si>
  <si>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</si>
  <si>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</si>
  <si>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</si>
  <si>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</si>
  <si>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</si>
  <si>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</si>
  <si>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</si>
  <si>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</si>
  <si>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</si>
  <si>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</si>
  <si>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</si>
  <si>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</si>
  <si>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</si>
  <si>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</si>
  <si>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</si>
  <si>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</si>
  <si>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</si>
  <si>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</si>
  <si>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</si>
  <si>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</si>
  <si>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</si>
  <si>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</si>
  <si>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</si>
  <si>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</si>
  <si>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</si>
  <si>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</si>
  <si>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</si>
  <si>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</si>
  <si>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</si>
  <si>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</si>
  <si>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</si>
  <si>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</si>
  <si>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</si>
  <si>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</si>
  <si>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</si>
  <si>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</si>
  <si>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</si>
  <si>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</si>
  <si>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</si>
  <si>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</si>
  <si>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</si>
  <si>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</si>
  <si>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</si>
  <si>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</si>
  <si>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</si>
  <si>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</si>
  <si>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</si>
  <si>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</si>
  <si>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</si>
  <si>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</si>
  <si>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</si>
  <si>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</si>
  <si>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</si>
  <si>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</si>
  <si>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</si>
  <si>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</si>
  <si>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</si>
  <si>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</si>
  <si>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</si>
  <si>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</si>
  <si>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</si>
  <si>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</si>
  <si>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</si>
  <si>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</si>
  <si>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</si>
  <si>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</si>
  <si>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</si>
  <si>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</si>
  <si>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</si>
  <si>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</si>
  <si>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</si>
  <si>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</si>
  <si>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</si>
  <si>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</si>
  <si>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</si>
  <si>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</si>
  <si>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</si>
  <si>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</si>
  <si>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</si>
  <si>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</si>
  <si>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</si>
  <si>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</si>
  <si>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</si>
  <si>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</si>
  <si>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</si>
  <si>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</si>
  <si>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</si>
  <si>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</si>
  <si>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</si>
  <si>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</si>
  <si>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</si>
  <si>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</si>
  <si>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</si>
  <si>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</si>
  <si>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</si>
  <si>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</si>
  <si>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</si>
  <si>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</si>
  <si>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</si>
  <si>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</si>
  <si>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</si>
  <si>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</si>
  <si>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</si>
  <si>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</si>
  <si>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</si>
  <si>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</si>
  <si>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</si>
  <si>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</si>
  <si>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</si>
  <si>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</si>
  <si>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</si>
  <si>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</si>
  <si>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</si>
  <si>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</si>
  <si>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</si>
  <si>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</si>
  <si>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</si>
  <si>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</si>
  <si>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</si>
  <si>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</si>
  <si>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</si>
  <si>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</si>
  <si>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</si>
  <si>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</si>
  <si>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</si>
  <si>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</si>
  <si>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</si>
  <si>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</si>
  <si>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</si>
  <si>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</si>
  <si>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</si>
  <si>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</si>
  <si>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</si>
  <si>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</si>
  <si>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</si>
  <si>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</si>
  <si>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</si>
  <si>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</si>
  <si>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</si>
  <si>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</si>
  <si>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</si>
  <si>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</si>
  <si>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</si>
  <si>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</si>
  <si>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</si>
  <si>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</si>
  <si>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</si>
  <si>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</si>
  <si>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</si>
  <si>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</si>
  <si>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</si>
  <si>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</si>
  <si>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</si>
  <si>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</si>
  <si>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</si>
  <si>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</si>
  <si>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</si>
  <si>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</si>
  <si>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</si>
  <si>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</si>
  <si>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</si>
  <si>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</si>
  <si>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</si>
  <si>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</si>
  <si>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</si>
  <si>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</si>
  <si>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</si>
  <si>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</si>
  <si>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</si>
  <si>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</si>
  <si>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</si>
  <si>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</si>
  <si>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</si>
  <si>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</si>
  <si>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</si>
  <si>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</si>
  <si>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</si>
  <si>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</si>
  <si>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</si>
  <si>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</si>
  <si>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</si>
  <si>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</si>
  <si>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</si>
  <si>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</si>
  <si>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</si>
  <si>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</si>
  <si>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</si>
  <si>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</si>
  <si>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</si>
  <si>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</si>
  <si>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</si>
  <si>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</si>
  <si>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</si>
  <si>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</si>
  <si>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</si>
  <si>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</si>
  <si>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</si>
  <si>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</si>
  <si>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</si>
  <si>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</si>
  <si>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</si>
  <si>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</si>
  <si>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</si>
  <si>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</si>
  <si>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</si>
  <si>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</si>
  <si>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</si>
  <si>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</si>
  <si>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</si>
  <si>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</si>
  <si>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</si>
  <si>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</si>
  <si>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</si>
  <si>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</si>
  <si>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</si>
  <si>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</si>
  <si>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</si>
  <si>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</si>
  <si>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</si>
  <si>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</si>
  <si>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</si>
  <si>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</si>
  <si>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</si>
  <si>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</si>
  <si>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</si>
  <si>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</si>
  <si>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</si>
  <si>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</si>
  <si>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</si>
  <si>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</si>
  <si>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</si>
  <si>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</si>
  <si>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</si>
  <si>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</si>
  <si>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</si>
  <si>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</si>
  <si>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</si>
  <si>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</si>
  <si>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</si>
  <si>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</si>
  <si>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</si>
  <si>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</si>
  <si>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</si>
  <si>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</si>
  <si>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</si>
  <si>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</si>
  <si>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</si>
  <si>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</si>
  <si>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</si>
  <si>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</si>
  <si>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</si>
  <si>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</si>
  <si>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</si>
  <si>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</si>
  <si>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</si>
  <si>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</si>
  <si>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</si>
  <si>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</si>
  <si>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</si>
  <si>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</si>
  <si>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</si>
  <si>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</si>
  <si>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</si>
  <si>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</si>
  <si>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</si>
  <si>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</si>
  <si>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</si>
  <si>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</si>
  <si>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</si>
  <si>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</si>
  <si>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</si>
  <si>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</si>
  <si>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</si>
  <si>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</si>
  <si>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</si>
  <si>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</si>
  <si>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</si>
  <si>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</si>
  <si>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</si>
  <si>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</si>
  <si>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</si>
  <si>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</si>
  <si>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</si>
  <si>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</si>
  <si>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</si>
  <si>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</si>
  <si>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</si>
  <si>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</si>
  <si>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</si>
  <si>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</si>
  <si>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</si>
  <si>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</si>
  <si>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</si>
  <si>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</si>
  <si>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</si>
  <si>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</si>
  <si>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</si>
  <si>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</si>
  <si>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</si>
  <si>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</si>
  <si>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</si>
  <si>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</si>
  <si>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</si>
  <si>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</si>
  <si>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</si>
  <si>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</si>
  <si>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</si>
  <si>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</si>
  <si>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</si>
  <si>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</si>
  <si>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</si>
  <si>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</si>
  <si>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</si>
  <si>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</si>
  <si>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</si>
  <si>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</si>
  <si>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</si>
  <si>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</si>
  <si>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</si>
  <si>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</si>
  <si>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</si>
  <si>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</si>
  <si>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</si>
  <si>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</si>
  <si>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</si>
  <si>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</si>
  <si>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</si>
  <si>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</si>
  <si>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</si>
  <si>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</si>
  <si>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</si>
  <si>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</si>
  <si>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</si>
  <si>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</si>
  <si>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</si>
  <si>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</si>
  <si>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</si>
  <si>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</si>
  <si>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</si>
  <si>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</si>
  <si>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</si>
  <si>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</si>
  <si>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</si>
  <si>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</si>
  <si>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</si>
  <si>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</si>
  <si>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</si>
  <si>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</si>
  <si>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</si>
  <si>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</si>
  <si>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</si>
  <si>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</si>
  <si>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</si>
  <si>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</si>
  <si>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</si>
  <si>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</si>
  <si>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</si>
  <si>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</si>
  <si>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</si>
  <si>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</si>
  <si>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</si>
  <si>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</si>
  <si>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</si>
  <si>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</si>
  <si>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</si>
  <si>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</si>
  <si>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</si>
  <si>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</si>
  <si>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</si>
  <si>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</si>
  <si>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</si>
  <si>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</si>
  <si>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</si>
  <si>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</si>
  <si>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</si>
  <si>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</si>
  <si>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</si>
  <si>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</si>
  <si>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</si>
  <si>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</si>
  <si>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</si>
  <si>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</si>
  <si>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</si>
  <si>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</si>
  <si>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</si>
  <si>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</si>
  <si>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</si>
  <si>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</si>
  <si>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</si>
  <si>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</si>
  <si>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</si>
  <si>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</si>
  <si>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</si>
  <si>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</si>
  <si>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</si>
  <si>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</si>
  <si>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</si>
  <si>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</si>
  <si>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</si>
  <si>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</si>
  <si>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</si>
  <si>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</si>
  <si>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</si>
  <si>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</si>
  <si>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</si>
  <si>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</si>
  <si>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</si>
  <si>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</si>
  <si>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</si>
  <si>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</si>
  <si>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</si>
  <si>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</si>
  <si>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</si>
  <si>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</si>
  <si>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</si>
  <si>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</si>
  <si>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</si>
  <si>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</si>
  <si>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</si>
  <si>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</si>
  <si>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</si>
  <si>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</si>
  <si>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</si>
  <si>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</si>
  <si>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</si>
  <si>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</si>
  <si>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</si>
  <si>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</si>
  <si>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</si>
  <si>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</si>
  <si>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</si>
  <si>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</si>
  <si>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</si>
  <si>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</si>
  <si>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</si>
  <si>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</si>
  <si>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</si>
  <si>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</si>
  <si>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</si>
  <si>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</si>
  <si>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</si>
  <si>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</si>
  <si>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</si>
  <si>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</si>
  <si>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</si>
  <si>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</si>
  <si>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</si>
  <si>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</si>
  <si>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</si>
  <si>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</si>
  <si>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</si>
  <si>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</si>
  <si>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</si>
  <si>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</si>
  <si>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</si>
  <si>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</si>
  <si>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</si>
  <si>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</si>
  <si>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</si>
  <si>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</si>
  <si>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</si>
  <si>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</si>
  <si>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</si>
  <si>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</si>
  <si>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</si>
  <si>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</si>
  <si>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</si>
  <si>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</si>
  <si>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</si>
  <si>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</si>
  <si>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</si>
  <si>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</si>
  <si>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</si>
  <si>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</si>
  <si>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</si>
  <si>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</si>
  <si>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</si>
  <si>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</si>
  <si>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</si>
  <si>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</si>
  <si>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</si>
  <si>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</si>
  <si>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</si>
  <si>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</si>
  <si>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</si>
  <si>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</si>
  <si>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</si>
  <si>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</si>
  <si>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</si>
  <si>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</si>
  <si>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</si>
  <si>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</si>
  <si>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</si>
  <si>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</si>
  <si>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</si>
  <si>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</si>
  <si>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</si>
  <si>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</si>
  <si>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</si>
  <si>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</si>
  <si>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</si>
  <si>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</si>
  <si>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</si>
  <si>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</si>
  <si>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</si>
  <si>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</si>
  <si>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</si>
  <si>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</si>
  <si>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</si>
  <si>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</si>
  <si>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</si>
  <si>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</si>
  <si>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</si>
  <si>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</si>
  <si>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</si>
  <si>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</si>
  <si>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</si>
  <si>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</si>
  <si>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</si>
  <si>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</si>
  <si>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</si>
  <si>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</si>
  <si>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</si>
  <si>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</si>
  <si>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</si>
  <si>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</si>
  <si>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</si>
  <si>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</si>
  <si>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</si>
  <si>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</si>
  <si>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</si>
  <si>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</si>
  <si>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</si>
  <si>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</si>
  <si>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</si>
  <si>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</si>
  <si>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</si>
  <si>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</si>
  <si>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</si>
  <si>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</si>
  <si>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</si>
  <si>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</si>
  <si>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</si>
  <si>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</si>
  <si>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</si>
  <si>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</si>
  <si>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</si>
  <si>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</si>
  <si>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</si>
  <si>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</si>
  <si>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</si>
  <si>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</si>
  <si>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</si>
  <si>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</si>
  <si>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</si>
  <si>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</si>
  <si>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</si>
  <si>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</si>
  <si>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</si>
  <si>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</si>
  <si>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</si>
  <si>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</si>
  <si>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</si>
  <si>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</si>
  <si>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</si>
  <si>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</si>
  <si>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</si>
  <si>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</si>
  <si>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</si>
  <si>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</si>
  <si>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</si>
  <si>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</si>
  <si>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</si>
  <si>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</si>
  <si>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</si>
  <si>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</si>
  <si>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</si>
  <si>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</si>
  <si>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</si>
  <si>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</si>
  <si>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</si>
  <si>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</si>
  <si>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</si>
  <si>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</si>
  <si>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</si>
  <si>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</si>
  <si>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</si>
  <si>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</si>
  <si>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</si>
  <si>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</si>
  <si>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</si>
  <si>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</si>
  <si>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</si>
  <si>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</si>
  <si>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</si>
  <si>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</si>
  <si>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</si>
  <si>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</si>
  <si>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</si>
  <si>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</si>
  <si>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</si>
  <si>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</si>
  <si>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</si>
  <si>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</si>
  <si>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</si>
  <si>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</si>
  <si>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</si>
  <si>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</si>
  <si>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</si>
  <si>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</si>
  <si>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</si>
  <si>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</si>
  <si>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</si>
  <si>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</si>
  <si>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</si>
  <si>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</si>
  <si>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</si>
  <si>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</si>
  <si>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</si>
  <si>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</si>
  <si>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</si>
  <si>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</si>
  <si>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</si>
  <si>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</si>
  <si>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</si>
  <si>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</si>
  <si>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</si>
  <si>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</si>
  <si>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</si>
  <si>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</si>
  <si>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</si>
  <si>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</si>
  <si>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</si>
  <si>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</si>
  <si>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</si>
  <si>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</si>
  <si>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</si>
  <si>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</si>
  <si>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</si>
  <si>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</si>
  <si>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</si>
  <si>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</si>
  <si>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</si>
  <si>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</si>
  <si>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</si>
  <si>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</si>
  <si>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</si>
  <si>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</si>
  <si>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</si>
  <si>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</si>
  <si>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</si>
  <si>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</si>
  <si>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</si>
  <si>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</si>
  <si>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</si>
  <si>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</si>
  <si>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</si>
  <si>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</si>
  <si>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</si>
  <si>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</si>
  <si>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</si>
  <si>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</si>
  <si>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</si>
  <si>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</si>
  <si>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</si>
  <si>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</si>
  <si>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</si>
  <si>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</si>
  <si>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</si>
  <si>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</si>
  <si>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</si>
  <si>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</si>
  <si>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</si>
  <si>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</si>
  <si>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</si>
  <si>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</si>
  <si>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</si>
  <si>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</si>
  <si>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</si>
  <si>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</si>
  <si>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</si>
  <si>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</si>
  <si>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</si>
  <si>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</si>
  <si>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</si>
  <si>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</si>
  <si>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</si>
  <si>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</si>
  <si>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</si>
  <si>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</si>
  <si>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</si>
  <si>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</si>
  <si>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</si>
  <si>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</si>
  <si>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</si>
  <si>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</si>
  <si>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</si>
  <si>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</si>
  <si>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</si>
  <si>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</si>
  <si>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</si>
  <si>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</si>
  <si>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</si>
  <si>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</si>
  <si>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</si>
  <si>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</si>
  <si>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</si>
  <si>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</si>
  <si>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</si>
  <si>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</si>
  <si>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</si>
  <si>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</si>
  <si>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</si>
  <si>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</si>
  <si>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</si>
  <si>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</si>
  <si>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</si>
  <si>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</si>
  <si>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</si>
  <si>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</si>
  <si>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</si>
  <si>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</si>
  <si>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</si>
  <si>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</si>
  <si>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</si>
  <si>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</si>
  <si>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</si>
  <si>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</si>
  <si>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</si>
  <si>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</si>
  <si>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</si>
  <si>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</si>
  <si>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</si>
  <si>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</si>
  <si>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</si>
  <si>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</si>
  <si>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</si>
  <si>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</si>
  <si>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</si>
  <si>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</si>
  <si>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</si>
  <si>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</si>
  <si>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</si>
  <si>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</si>
  <si>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</si>
  <si>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</si>
  <si>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</si>
  <si>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</si>
  <si>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</si>
  <si>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</si>
  <si>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</si>
  <si>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</si>
  <si>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</si>
  <si>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</si>
  <si>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</si>
  <si>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</si>
  <si>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</si>
  <si>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</si>
  <si>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</si>
  <si>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</si>
  <si>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</si>
  <si>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</si>
  <si>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</si>
  <si>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</si>
  <si>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</si>
  <si>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</si>
  <si>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</si>
  <si>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</si>
  <si>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</si>
  <si>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</si>
  <si>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</si>
  <si>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</si>
  <si>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</si>
  <si>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</si>
  <si>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</si>
  <si>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</si>
  <si>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</si>
  <si>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</si>
  <si>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</si>
  <si>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</si>
  <si>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</si>
  <si>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</si>
  <si>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</si>
  <si>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</si>
  <si>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</si>
  <si>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</si>
  <si>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</si>
  <si>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</si>
  <si>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</si>
  <si>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</si>
  <si>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</si>
  <si>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</si>
  <si>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</si>
  <si>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</si>
  <si>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</si>
  <si>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</si>
  <si>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</si>
  <si>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</si>
  <si>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</si>
  <si>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</si>
  <si>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</si>
  <si>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</si>
  <si>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</si>
  <si>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</si>
  <si>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</si>
  <si>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</si>
  <si>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</si>
  <si>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</si>
  <si>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</si>
  <si>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</si>
  <si>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</si>
  <si>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</si>
  <si>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</si>
  <si>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</si>
  <si>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</si>
  <si>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</si>
  <si>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</si>
  <si>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</si>
  <si>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</si>
  <si>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</si>
  <si>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</si>
  <si>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</si>
  <si>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</si>
  <si>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</si>
  <si>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</si>
  <si>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</si>
  <si>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</si>
  <si>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</si>
  <si>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</si>
  <si>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</si>
  <si>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</si>
  <si>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</si>
  <si>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</si>
  <si>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</si>
  <si>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</si>
  <si>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</si>
  <si>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</si>
  <si>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</si>
  <si>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</si>
  <si>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</si>
  <si>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</si>
  <si>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</si>
  <si>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</si>
  <si>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</si>
  <si>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</si>
  <si>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</si>
  <si>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</si>
  <si>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</si>
  <si>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</si>
  <si>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</si>
  <si>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</si>
  <si>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</si>
  <si>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</si>
  <si>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</si>
  <si>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</si>
  <si>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</si>
  <si>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</si>
  <si>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</si>
  <si>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</si>
  <si>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</si>
  <si>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</si>
  <si>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</si>
  <si>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</si>
  <si>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</si>
  <si>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</si>
  <si>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</si>
  <si>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</si>
  <si>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</si>
  <si>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</si>
  <si>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</si>
  <si>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</si>
  <si>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</si>
  <si>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</si>
  <si>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</si>
  <si>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</si>
  <si>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</si>
  <si>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</si>
  <si>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</si>
  <si>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</si>
  <si>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</si>
  <si>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</si>
  <si>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</si>
  <si>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</si>
  <si>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</si>
  <si>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</si>
  <si>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</si>
  <si>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</si>
  <si>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</si>
  <si>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</si>
  <si>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</si>
  <si>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</si>
  <si>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</si>
  <si>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</si>
  <si>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</si>
  <si>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</si>
  <si>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</si>
  <si>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</si>
  <si>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</si>
  <si>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</si>
  <si>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</si>
  <si>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</si>
  <si>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</si>
  <si>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</si>
  <si>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</si>
  <si>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</si>
  <si>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</si>
  <si>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</si>
  <si>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</si>
  <si>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</si>
  <si>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</si>
  <si>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</si>
  <si>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</si>
  <si>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</si>
  <si>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</si>
  <si>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</si>
  <si>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</si>
  <si>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</si>
  <si>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</si>
  <si>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</si>
  <si>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</si>
  <si>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</si>
  <si>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</si>
  <si>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</si>
  <si>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</si>
  <si>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</si>
  <si>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</si>
  <si>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</si>
  <si>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</si>
  <si>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</si>
  <si>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</si>
  <si>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</si>
  <si>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</si>
  <si>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</si>
  <si>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</si>
  <si>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</si>
  <si>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</si>
  <si>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</si>
  <si>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</si>
  <si>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</si>
  <si>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</si>
  <si>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</si>
  <si>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</si>
  <si>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</si>
  <si>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</si>
  <si>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</si>
  <si>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</si>
  <si>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</si>
  <si>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</si>
  <si>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</si>
  <si>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</si>
  <si>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</si>
  <si>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</si>
  <si>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</si>
  <si>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</si>
  <si>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</si>
  <si>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</si>
  <si>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</si>
  <si>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</si>
  <si>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</si>
  <si>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</si>
  <si>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</si>
  <si>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</si>
  <si>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</si>
  <si>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</si>
  <si>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</si>
  <si>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</si>
  <si>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</si>
  <si>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</si>
  <si>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</si>
  <si>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</si>
  <si>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</si>
  <si>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</si>
  <si>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</si>
  <si>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</si>
  <si>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</si>
  <si>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</si>
  <si>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</si>
  <si>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</si>
  <si>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</si>
  <si>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</si>
  <si>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</si>
  <si>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</si>
  <si>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</si>
  <si>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</si>
  <si>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</si>
  <si>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</si>
  <si>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</si>
  <si>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</si>
  <si>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</si>
  <si>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</si>
  <si>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</si>
  <si>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</si>
  <si>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</si>
  <si>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</si>
  <si>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</si>
  <si>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</si>
  <si>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</si>
  <si>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</si>
  <si>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</si>
  <si>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</si>
  <si>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</si>
  <si>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</si>
  <si>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</si>
  <si>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</si>
  <si>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</si>
  <si>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</si>
  <si>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</si>
  <si>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</si>
  <si>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</si>
  <si>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</si>
  <si>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</si>
  <si>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</si>
  <si>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</si>
  <si>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</si>
  <si>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</si>
  <si>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</si>
  <si>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</si>
  <si>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</si>
  <si>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</si>
  <si>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</si>
  <si>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</si>
  <si>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</si>
  <si>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</si>
  <si>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</si>
  <si>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</si>
  <si>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</si>
  <si>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</si>
  <si>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</si>
  <si>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</si>
  <si>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</si>
  <si>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</si>
  <si>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</si>
  <si>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</si>
  <si>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</si>
  <si>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</si>
  <si>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</si>
  <si>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</si>
  <si>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</si>
  <si>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</si>
  <si>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</si>
  <si>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</si>
  <si>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</si>
  <si>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</si>
  <si>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</si>
  <si>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</si>
  <si>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</si>
  <si>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</si>
  <si>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</si>
  <si>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</si>
  <si>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</si>
  <si>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</si>
  <si>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</si>
  <si>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</si>
  <si>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</si>
  <si>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</si>
  <si>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</si>
  <si>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</si>
  <si>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</si>
  <si>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</si>
  <si>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</si>
  <si>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</si>
  <si>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</si>
  <si>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</si>
  <si>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</si>
  <si>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</si>
  <si>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</si>
  <si>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</si>
  <si>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</si>
  <si>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</si>
  <si>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</si>
  <si>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</si>
  <si>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</si>
  <si>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</si>
  <si>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</si>
  <si>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</si>
  <si>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</si>
  <si>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</si>
  <si>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</si>
  <si>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</si>
  <si>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</si>
  <si>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</si>
  <si>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</si>
  <si>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</si>
  <si>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</si>
  <si>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</si>
  <si>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</si>
  <si>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</si>
  <si>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</si>
  <si>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</si>
  <si>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</si>
  <si>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</si>
  <si>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</si>
  <si>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</si>
  <si>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</si>
  <si>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</si>
  <si>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</si>
  <si>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</si>
  <si>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</si>
  <si>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</si>
  <si>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</si>
  <si>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</si>
  <si>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</si>
  <si>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</si>
  <si>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</si>
  <si>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</si>
  <si>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</si>
  <si>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</si>
  <si>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</si>
  <si>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</si>
  <si>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</si>
  <si>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</si>
  <si>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</si>
  <si>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</si>
  <si>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</si>
  <si>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</si>
  <si>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</si>
  <si>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</si>
  <si>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</si>
  <si>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</si>
  <si>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</si>
  <si>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</si>
  <si>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</si>
  <si>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</si>
  <si>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</si>
  <si>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</si>
  <si>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</si>
  <si>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</si>
  <si>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</si>
  <si>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</si>
  <si>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</si>
  <si>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</si>
  <si>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</si>
  <si>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</si>
  <si>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</si>
  <si>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</si>
  <si>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</si>
  <si>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</si>
  <si>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</si>
  <si>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</si>
  <si>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</si>
  <si>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</si>
  <si>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</si>
  <si>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</si>
  <si>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</si>
  <si>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</si>
  <si>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</si>
  <si>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</si>
  <si>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</si>
  <si>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</si>
  <si>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</si>
  <si>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</si>
  <si>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</si>
  <si>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</si>
  <si>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</si>
  <si>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</si>
  <si>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</si>
  <si>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</si>
  <si>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</si>
  <si>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</si>
  <si>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</si>
  <si>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</si>
  <si>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</si>
  <si>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</si>
  <si>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</si>
  <si>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</si>
  <si>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</si>
  <si>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</si>
  <si>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</si>
  <si>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</si>
  <si>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</si>
  <si>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</si>
  <si>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</si>
  <si>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</si>
  <si>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</si>
  <si>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</si>
  <si>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</si>
  <si>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</si>
  <si>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</si>
  <si>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</si>
  <si>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</si>
  <si>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</si>
  <si>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</si>
  <si>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</si>
  <si>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</si>
  <si>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</si>
  <si>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</si>
  <si>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</si>
  <si>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</si>
  <si>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</si>
  <si>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</si>
  <si>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</si>
  <si>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</si>
  <si>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</si>
  <si>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</si>
  <si>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</si>
  <si>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</si>
  <si>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</si>
  <si>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</si>
  <si>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</si>
  <si>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</si>
  <si>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</si>
  <si>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</si>
  <si>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</si>
  <si>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</si>
  <si>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</si>
  <si>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</si>
  <si>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</si>
  <si>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</si>
  <si>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</si>
  <si>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</si>
  <si>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</si>
  <si>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</si>
  <si>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</si>
  <si>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</si>
  <si>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</si>
  <si>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</si>
  <si>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</si>
  <si>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</si>
  <si>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</si>
  <si>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</si>
  <si>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</si>
  <si>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</si>
  <si>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</si>
  <si>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</si>
  <si>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</si>
  <si>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</si>
  <si>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</si>
  <si>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</si>
  <si>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</si>
  <si>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</si>
  <si>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</si>
  <si>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</si>
  <si>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</si>
  <si>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</si>
  <si>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</si>
  <si>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</si>
  <si>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</si>
  <si>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</si>
  <si>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</si>
  <si>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</si>
  <si>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</si>
  <si>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</si>
  <si>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</si>
  <si>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</si>
  <si>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</si>
  <si>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</si>
  <si>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</si>
  <si>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</si>
  <si>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</si>
  <si>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</si>
  <si>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</si>
  <si>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</si>
  <si>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</si>
  <si>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</si>
  <si>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</si>
  <si>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</si>
  <si>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</si>
  <si>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</si>
  <si>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</si>
  <si>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</si>
  <si>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</si>
  <si>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</si>
  <si>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</si>
  <si>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</si>
  <si>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</si>
  <si>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</si>
  <si>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</si>
  <si>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</si>
  <si>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</si>
  <si>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</si>
  <si>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</si>
  <si>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</si>
  <si>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</si>
  <si>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</si>
  <si>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</si>
  <si>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</si>
  <si>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</si>
  <si>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</si>
  <si>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</si>
  <si>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</si>
  <si>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</si>
  <si>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</si>
  <si>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</si>
  <si>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</si>
  <si>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</si>
  <si>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</si>
  <si>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</si>
  <si>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</si>
  <si>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</si>
  <si>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</si>
  <si>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</si>
  <si>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</si>
  <si>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</si>
  <si>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</si>
  <si>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</si>
  <si>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</si>
  <si>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</si>
  <si>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</si>
  <si>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</si>
  <si>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</si>
  <si>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</si>
  <si>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</si>
  <si>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</si>
  <si>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</si>
  <si>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</si>
  <si>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</si>
  <si>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</si>
  <si>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</si>
  <si>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</si>
  <si>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</si>
  <si>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</si>
  <si>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</si>
  <si>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</si>
  <si>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</si>
  <si>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</si>
  <si>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</si>
  <si>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</si>
  <si>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</si>
  <si>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</si>
  <si>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</si>
  <si>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</si>
  <si>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</si>
  <si>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</si>
  <si>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</si>
  <si>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</si>
  <si>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</si>
  <si>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</si>
  <si>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</si>
  <si>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</si>
  <si>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</si>
  <si>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</si>
  <si>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</si>
  <si>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</si>
  <si>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</si>
  <si>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</si>
  <si>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</si>
  <si>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</si>
  <si>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</si>
  <si>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</si>
  <si>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</si>
  <si>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</si>
  <si>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</si>
  <si>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</si>
  <si>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</si>
  <si>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</si>
  <si>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</si>
  <si>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</si>
  <si>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</si>
  <si>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</si>
  <si>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</si>
  <si>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</si>
  <si>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</si>
  <si>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</si>
  <si>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</si>
  <si>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</si>
  <si>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</si>
  <si>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</si>
  <si>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</si>
  <si>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</si>
  <si>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</si>
  <si>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</si>
  <si>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</si>
  <si>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</si>
  <si>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</si>
  <si>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</si>
  <si>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</si>
  <si>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</si>
  <si>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</si>
  <si>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</si>
  <si>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</si>
  <si>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</si>
  <si>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</si>
  <si>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</si>
  <si>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</si>
  <si>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</si>
  <si>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</si>
  <si>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</si>
  <si>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</si>
  <si>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</si>
  <si>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</si>
  <si>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</si>
  <si>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</si>
  <si>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</si>
  <si>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</si>
  <si>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</si>
  <si>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</si>
  <si>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</si>
  <si>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</si>
  <si>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</si>
  <si>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</si>
  <si>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</si>
  <si>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</si>
  <si>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</si>
  <si>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</si>
  <si>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</si>
  <si>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</si>
  <si>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</si>
  <si>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</si>
  <si>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</si>
  <si>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</si>
  <si>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</si>
  <si>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</si>
  <si>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</si>
  <si>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</si>
  <si>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</si>
  <si>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</si>
  <si>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</si>
  <si>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</si>
  <si>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</si>
  <si>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</si>
  <si>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</si>
  <si>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</si>
  <si>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</si>
  <si>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</si>
  <si>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</si>
  <si>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</si>
  <si>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</si>
  <si>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</si>
  <si>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</si>
  <si>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</si>
  <si>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</si>
  <si>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</si>
  <si>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</si>
  <si>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</si>
  <si>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</si>
  <si>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</si>
  <si>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</si>
  <si>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</si>
  <si>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</si>
  <si>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</si>
  <si>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</si>
  <si>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</si>
  <si>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</si>
  <si>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</si>
  <si>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</si>
  <si>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</si>
  <si>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</si>
  <si>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</si>
  <si>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</si>
  <si>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</si>
  <si>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</si>
  <si>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</si>
  <si>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</si>
  <si>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</si>
  <si>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</si>
  <si>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</si>
  <si>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</si>
  <si>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</si>
  <si>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</si>
  <si>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</si>
  <si>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</si>
  <si>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</si>
  <si>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</si>
  <si>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</si>
  <si>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</si>
  <si>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</si>
  <si>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</si>
  <si>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</si>
  <si>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</si>
  <si>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</si>
  <si>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</si>
  <si>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</si>
  <si>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</si>
  <si>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</si>
  <si>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</si>
  <si>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</si>
  <si>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</si>
  <si>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</si>
  <si>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</si>
  <si>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</si>
  <si>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</si>
  <si>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</si>
  <si>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</si>
  <si>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</si>
  <si>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</si>
  <si>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</si>
  <si>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</si>
  <si>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</si>
  <si>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</si>
  <si>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</si>
  <si>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</si>
  <si>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</si>
  <si>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</si>
  <si>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</si>
  <si>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</si>
  <si>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</si>
  <si>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</si>
  <si>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</si>
  <si>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</si>
  <si>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</si>
  <si>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</si>
  <si>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</si>
  <si>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</si>
  <si>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</si>
  <si>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</si>
  <si>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</si>
  <si>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</si>
  <si>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</si>
  <si>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</si>
  <si>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</si>
  <si>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</si>
  <si>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</si>
  <si>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</si>
  <si>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</si>
  <si>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</si>
  <si>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</si>
  <si>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</si>
  <si>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</si>
  <si>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</si>
  <si>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</si>
  <si>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</si>
  <si>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</si>
  <si>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</si>
  <si>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</si>
  <si>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</si>
  <si>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</si>
  <si>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</si>
  <si>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</si>
  <si>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</si>
  <si>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</si>
  <si>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</si>
  <si>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</si>
  <si>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</si>
  <si>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</si>
  <si>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</si>
  <si>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</si>
  <si>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</si>
  <si>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</si>
  <si>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</si>
  <si>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</si>
  <si>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</si>
  <si>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</si>
  <si>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</si>
  <si>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</si>
  <si>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</si>
  <si>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</si>
  <si>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</si>
  <si>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</si>
  <si>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</si>
  <si>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</si>
  <si>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</si>
  <si>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</si>
  <si>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</si>
  <si>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</si>
  <si>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</si>
  <si>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</si>
  <si>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</si>
  <si>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</si>
  <si>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</si>
  <si>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</si>
  <si>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</si>
  <si>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</si>
  <si>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</si>
  <si>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</si>
  <si>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</si>
  <si>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</si>
  <si>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</si>
  <si>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</si>
  <si>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</si>
  <si>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</si>
  <si>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</si>
  <si>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</si>
  <si>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</si>
  <si>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</si>
  <si>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</si>
  <si>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</si>
  <si>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</si>
  <si>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</si>
  <si>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</si>
  <si>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</si>
  <si>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</si>
  <si>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</si>
  <si>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</si>
  <si>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</si>
  <si>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</si>
  <si>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</si>
  <si>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</si>
  <si>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</si>
  <si>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</si>
  <si>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</si>
  <si>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</si>
  <si>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</si>
  <si>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</si>
  <si>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</si>
  <si>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</si>
  <si>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</si>
  <si>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</si>
  <si>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</si>
  <si>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</si>
  <si>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</si>
  <si>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</si>
  <si>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</si>
  <si>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</si>
  <si>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</si>
  <si>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</si>
  <si>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</si>
  <si>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</si>
  <si>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</si>
  <si>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</si>
  <si>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</si>
  <si>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</si>
  <si>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</si>
  <si>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</si>
  <si>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</si>
  <si>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</si>
  <si>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</si>
  <si>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</si>
  <si>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</si>
  <si>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</si>
  <si>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</si>
  <si>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</si>
  <si>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</si>
  <si>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</si>
  <si>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</si>
  <si>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</si>
  <si>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</si>
  <si>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</si>
  <si>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</si>
  <si>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</si>
  <si>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</si>
  <si>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</si>
  <si>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</si>
  <si>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</si>
  <si>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</si>
  <si>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</si>
  <si>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</si>
  <si>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</si>
  <si>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</si>
  <si>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</si>
  <si>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</si>
  <si>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</si>
  <si>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</si>
  <si>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</si>
  <si>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</si>
  <si>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</si>
  <si>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</si>
  <si>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</si>
  <si>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</si>
  <si>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</si>
  <si>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</si>
  <si>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</si>
  <si>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</si>
  <si>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</si>
  <si>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</si>
  <si>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</si>
  <si>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</si>
  <si>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</si>
  <si>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</si>
  <si>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</si>
  <si>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</si>
  <si>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</si>
  <si>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</si>
  <si>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</si>
  <si>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</si>
  <si>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</si>
  <si>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</si>
  <si>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</si>
  <si>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</si>
  <si>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</si>
  <si>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</si>
  <si>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</si>
  <si>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</si>
  <si>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</si>
  <si>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</si>
  <si>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</si>
  <si>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</si>
  <si>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</si>
  <si>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</si>
  <si>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</si>
  <si>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</si>
  <si>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</si>
  <si>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</si>
  <si>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</si>
  <si>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</si>
  <si>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</si>
  <si>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</si>
  <si>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</si>
  <si>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</si>
  <si>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</si>
  <si>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</si>
  <si>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</si>
  <si>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</si>
  <si>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</si>
  <si>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</si>
  <si>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</si>
  <si>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</si>
  <si>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</si>
  <si>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</si>
  <si>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</si>
  <si>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</si>
  <si>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</si>
  <si>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</si>
  <si>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</si>
  <si>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</si>
  <si>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</si>
  <si>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</si>
  <si>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</si>
  <si>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</si>
  <si>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</si>
  <si>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</si>
  <si>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</si>
  <si>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</si>
  <si>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</si>
  <si>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</si>
  <si>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</si>
  <si>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</si>
  <si>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</si>
  <si>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</si>
  <si>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</si>
  <si>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</si>
  <si>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</si>
  <si>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</si>
  <si>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</si>
  <si>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</si>
  <si>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</si>
  <si>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</si>
  <si>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</si>
  <si>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</si>
  <si>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</si>
  <si>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</si>
  <si>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</si>
  <si>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</si>
  <si>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</si>
  <si>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</si>
  <si>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</si>
  <si>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</si>
  <si>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</si>
  <si>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</si>
  <si>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</si>
  <si>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</si>
  <si>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</si>
  <si>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</si>
  <si>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</si>
  <si>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</si>
  <si>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</si>
  <si>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</si>
  <si>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</si>
  <si>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</si>
  <si>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</si>
  <si>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</si>
  <si>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</si>
  <si>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</si>
  <si>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</si>
  <si>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</si>
  <si>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</si>
  <si>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</si>
  <si>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</si>
  <si>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</si>
  <si>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</si>
  <si>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</si>
  <si>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</si>
  <si>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</si>
  <si>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</si>
  <si>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</si>
  <si>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</si>
  <si>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</si>
  <si>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</si>
  <si>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</si>
  <si>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</si>
  <si>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</si>
  <si>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</si>
  <si>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</si>
  <si>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</si>
  <si>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</si>
  <si>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</si>
  <si>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</si>
  <si>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</si>
  <si>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</si>
  <si>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</si>
  <si>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</si>
  <si>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</si>
  <si>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</si>
  <si>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</si>
  <si>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</si>
  <si>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</si>
  <si>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</si>
  <si>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</si>
  <si>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</si>
  <si>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</si>
  <si>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</si>
  <si>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</si>
  <si>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</si>
  <si>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</si>
  <si>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</si>
  <si>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</si>
  <si>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</si>
  <si>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</si>
  <si>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</si>
  <si>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</si>
  <si>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</si>
  <si>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</si>
  <si>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</si>
  <si>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</si>
  <si>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</si>
  <si>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</si>
  <si>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</si>
  <si>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</si>
  <si>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</si>
  <si>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</si>
  <si>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</si>
  <si>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</si>
  <si>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</si>
  <si>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</si>
  <si>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</si>
  <si>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</si>
  <si>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</si>
  <si>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</si>
  <si>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</si>
  <si>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</si>
  <si>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</si>
  <si>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</si>
  <si>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</si>
  <si>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</si>
  <si>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</si>
  <si>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</si>
  <si>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</si>
  <si>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</si>
  <si>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</si>
  <si>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</si>
  <si>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</si>
  <si>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</si>
  <si>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</si>
  <si>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</si>
  <si>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</si>
  <si>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</si>
  <si>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</si>
  <si>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</si>
  <si>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</si>
  <si>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</si>
  <si>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</si>
  <si>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</si>
  <si>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</si>
  <si>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</si>
  <si>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</si>
  <si>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</si>
  <si>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</si>
  <si>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</si>
  <si>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</si>
  <si>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</si>
  <si>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</si>
  <si>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</si>
  <si>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</si>
  <si>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</si>
  <si>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</si>
  <si>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</si>
  <si>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</si>
  <si>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</si>
  <si>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</si>
  <si>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</si>
  <si>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</si>
  <si>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</si>
  <si>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</si>
  <si>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</si>
  <si>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</si>
  <si>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</si>
  <si>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</si>
  <si>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</si>
  <si>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</si>
  <si>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</si>
  <si>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</si>
  <si>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</si>
  <si>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</si>
  <si>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</si>
  <si>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</si>
  <si>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</si>
  <si>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</si>
  <si>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</si>
  <si>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</si>
  <si>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</si>
  <si>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</si>
  <si>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</si>
  <si>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</si>
  <si>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</si>
  <si>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</si>
  <si>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</si>
  <si>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</si>
  <si>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</si>
  <si>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</si>
  <si>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</si>
  <si>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</si>
  <si>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</si>
  <si>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</si>
  <si>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</si>
  <si>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</si>
  <si>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</si>
  <si>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</si>
  <si>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</si>
  <si>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</si>
  <si>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</si>
  <si>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</si>
  <si>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</si>
  <si>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</si>
  <si>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</si>
  <si>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</si>
  <si>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</si>
  <si>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</si>
  <si>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</si>
  <si>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</si>
  <si>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</si>
  <si>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</si>
  <si>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</si>
  <si>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</si>
  <si>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</si>
  <si>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</si>
  <si>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</si>
  <si>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</si>
  <si>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</si>
  <si>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</si>
  <si>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</si>
  <si>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</si>
  <si>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</si>
  <si>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</si>
  <si>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</si>
  <si>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</si>
  <si>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</si>
  <si>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</si>
  <si>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</si>
  <si>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</si>
  <si>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</si>
  <si>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</si>
  <si>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</si>
  <si>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</si>
  <si>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</si>
  <si>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</si>
  <si>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</si>
  <si>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</si>
  <si>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</si>
  <si>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</si>
  <si>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</si>
  <si>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</si>
  <si>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</si>
  <si>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</si>
  <si>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</si>
  <si>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</si>
  <si>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</si>
  <si>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</si>
  <si>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</si>
  <si>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</si>
  <si>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</si>
  <si>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</si>
  <si>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</si>
  <si>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</si>
  <si>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</si>
  <si>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</si>
  <si>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</si>
  <si>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</si>
  <si>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</si>
  <si>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</si>
  <si>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</si>
  <si>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</si>
  <si>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</si>
  <si>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</si>
  <si>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</si>
  <si>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</si>
  <si>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</si>
  <si>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</si>
  <si>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</si>
  <si>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</si>
  <si>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</si>
  <si>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</si>
  <si>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</si>
  <si>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</si>
  <si>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</si>
  <si>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</si>
  <si>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</si>
  <si>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</si>
  <si>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</si>
  <si>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</si>
  <si>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</si>
  <si>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</si>
  <si>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</si>
  <si>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</si>
  <si>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</si>
  <si>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</si>
  <si>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</si>
  <si>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</si>
  <si>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</si>
  <si>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</si>
  <si>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</si>
  <si>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</si>
  <si>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</si>
  <si>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</si>
  <si>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</si>
  <si>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</si>
  <si>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</si>
  <si>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</si>
  <si>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</si>
  <si>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</si>
  <si>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</si>
  <si>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</si>
  <si>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</si>
  <si>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</si>
  <si>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</si>
  <si>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</si>
  <si>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</si>
  <si>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</si>
  <si>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</si>
  <si>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</si>
  <si>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</si>
  <si>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</si>
  <si>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</si>
  <si>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</si>
  <si>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</si>
  <si>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</si>
  <si>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</si>
  <si>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</si>
  <si>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</si>
  <si>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</si>
  <si>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</si>
  <si>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</si>
  <si>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</si>
  <si>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</si>
  <si>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</si>
  <si>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</si>
  <si>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</si>
  <si>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</si>
  <si>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</si>
  <si>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</si>
  <si>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</si>
  <si>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</si>
  <si>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</si>
  <si>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</si>
  <si>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</si>
  <si>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</si>
  <si>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</si>
  <si>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</si>
  <si>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</si>
  <si>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</si>
  <si>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</si>
  <si>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</si>
  <si>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</si>
  <si>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</si>
  <si>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</si>
  <si>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</si>
  <si>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</si>
  <si>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</si>
  <si>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</si>
  <si>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</si>
  <si>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</si>
  <si>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</si>
  <si>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</si>
  <si>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</si>
  <si>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</si>
  <si>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</si>
  <si>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</si>
  <si>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</si>
  <si>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</si>
  <si>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</si>
  <si>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</si>
  <si>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</si>
  <si>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</si>
  <si>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</si>
  <si>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</si>
  <si>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</si>
  <si>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</si>
  <si>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</si>
  <si>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</si>
  <si>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</si>
  <si>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</si>
  <si>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</si>
  <si>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</si>
  <si>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</si>
  <si>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</si>
  <si>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</si>
  <si>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</si>
  <si>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</si>
  <si>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</si>
  <si>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</si>
  <si>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</si>
  <si>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</si>
  <si>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</si>
  <si>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</si>
  <si>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</si>
  <si>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</si>
  <si>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</si>
  <si>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</si>
  <si>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</si>
  <si>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</si>
  <si>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</si>
  <si>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</si>
  <si>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</si>
  <si>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</si>
  <si>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</si>
  <si>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</si>
  <si>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</si>
  <si>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</si>
  <si>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</si>
  <si>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</si>
  <si>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</si>
  <si>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</si>
  <si>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</si>
  <si>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</si>
  <si>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</si>
  <si>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</si>
  <si>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</si>
  <si>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</si>
  <si>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</si>
  <si>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</si>
  <si>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</si>
  <si>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</si>
  <si>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</si>
  <si>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</si>
  <si>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</si>
  <si>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</si>
  <si>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</si>
  <si>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</si>
  <si>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</si>
  <si>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</si>
  <si>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</si>
  <si>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</si>
  <si>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</si>
  <si>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</si>
  <si>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</si>
  <si>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</si>
  <si>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</si>
  <si>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</si>
  <si>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</si>
  <si>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</si>
  <si>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</si>
  <si>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</si>
  <si>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</si>
  <si>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</si>
  <si>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</si>
  <si>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</si>
  <si>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</si>
  <si>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</si>
  <si>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</si>
  <si>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</si>
  <si>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</si>
  <si>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</si>
  <si>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</si>
  <si>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</si>
  <si>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</si>
  <si>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</si>
  <si>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</si>
  <si>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</si>
  <si>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</si>
  <si>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</si>
  <si>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</si>
  <si>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</si>
  <si>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</si>
  <si>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</si>
  <si>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</si>
  <si>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</si>
  <si>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</si>
  <si>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</si>
  <si>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</si>
  <si>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</si>
  <si>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</si>
  <si>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</si>
  <si>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</si>
  <si>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</si>
  <si>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</si>
  <si>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</si>
  <si>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</si>
  <si>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</si>
  <si>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</si>
  <si>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</si>
  <si>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</si>
  <si>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</si>
  <si>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</si>
  <si>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</si>
  <si>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</si>
  <si>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</si>
  <si>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</si>
  <si>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</si>
  <si>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</si>
  <si>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</si>
  <si>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</si>
  <si>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</si>
  <si>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</si>
  <si>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</si>
  <si>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</si>
  <si>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</si>
  <si>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</si>
  <si>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</si>
  <si>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</si>
  <si>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</si>
  <si>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</si>
  <si>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</si>
  <si>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</si>
  <si>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</si>
  <si>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</si>
  <si>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</si>
  <si>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</si>
  <si>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</si>
  <si>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</si>
  <si>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</si>
  <si>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</si>
  <si>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</si>
  <si>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</si>
  <si>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</si>
  <si>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</si>
  <si>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</si>
  <si>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</si>
  <si>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</si>
  <si>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</si>
  <si>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</si>
  <si>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</si>
  <si>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</si>
  <si>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</si>
  <si>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</si>
  <si>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</si>
  <si>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</si>
  <si>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</si>
  <si>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</si>
  <si>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</si>
  <si>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</si>
  <si>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</si>
  <si>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</si>
  <si>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</si>
  <si>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</si>
  <si>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</si>
  <si>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</si>
  <si>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</si>
  <si>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</si>
  <si>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</si>
  <si>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</si>
  <si>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</si>
  <si>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</si>
  <si>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</si>
  <si>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</si>
  <si>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</si>
  <si>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</si>
  <si>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</si>
  <si>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</si>
  <si>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</si>
  <si>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</si>
  <si>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</si>
  <si>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</si>
  <si>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</si>
  <si>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</si>
  <si>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</si>
  <si>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</si>
  <si>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</si>
  <si>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</si>
  <si>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</si>
  <si>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</si>
  <si>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</si>
  <si>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</si>
  <si>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</si>
  <si>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</si>
  <si>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</si>
  <si>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</si>
  <si>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</si>
  <si>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</si>
  <si>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</si>
  <si>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</si>
  <si>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</si>
  <si>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</si>
  <si>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</si>
  <si>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</si>
  <si>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</si>
  <si>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</si>
  <si>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</si>
  <si>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</si>
  <si>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</si>
  <si>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</si>
  <si>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</si>
  <si>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</si>
  <si>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</si>
  <si>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</si>
  <si>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</si>
  <si>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</si>
  <si>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</si>
  <si>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</si>
  <si>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</si>
  <si>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</si>
  <si>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</si>
  <si>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</si>
  <si>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</si>
  <si>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</si>
  <si>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</si>
  <si>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</si>
  <si>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</si>
  <si>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</si>
  <si>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</si>
  <si>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</si>
  <si>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</si>
  <si>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</si>
  <si>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</si>
  <si>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</si>
  <si>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</si>
  <si>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</si>
  <si>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</si>
  <si>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</si>
  <si>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</si>
  <si>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</si>
  <si>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</si>
  <si>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</si>
  <si>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</si>
  <si>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</si>
  <si>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</si>
  <si>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</si>
  <si>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</si>
  <si>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</si>
  <si>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</si>
  <si>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</si>
  <si>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</si>
  <si>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</si>
  <si>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</si>
  <si>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</si>
  <si>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</si>
  <si>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</si>
  <si>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</si>
  <si>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</si>
  <si>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</si>
  <si>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</si>
  <si>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</si>
  <si>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</si>
  <si>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</si>
  <si>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</si>
  <si>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</si>
  <si>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</si>
  <si>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</si>
  <si>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</si>
  <si>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</si>
  <si>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</si>
  <si>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</si>
  <si>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</si>
  <si>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</si>
  <si>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</si>
  <si>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</si>
  <si>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</si>
  <si>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</si>
  <si>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</si>
  <si>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</si>
  <si>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</si>
  <si>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</si>
  <si>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</si>
  <si>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</si>
  <si>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</si>
  <si>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</si>
  <si>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</si>
  <si>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</si>
  <si>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</si>
  <si>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</si>
  <si>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</si>
  <si>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</si>
  <si>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</si>
  <si>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</si>
  <si>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</si>
  <si>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</si>
  <si>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</si>
  <si>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</si>
  <si>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</si>
  <si>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</si>
  <si>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</si>
  <si>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</si>
  <si>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</si>
  <si>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</si>
  <si>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</si>
  <si>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</si>
  <si>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</si>
  <si>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</si>
  <si>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</si>
  <si>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</si>
  <si>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</si>
  <si>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</si>
  <si>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</si>
  <si>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</si>
  <si>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</si>
  <si>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</si>
  <si>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</si>
  <si>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</si>
  <si>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</si>
  <si>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</si>
  <si>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</si>
  <si>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</si>
  <si>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</si>
  <si>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</si>
  <si>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</si>
  <si>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</si>
  <si>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</si>
  <si>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</si>
  <si>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</si>
  <si>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</si>
  <si>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</si>
  <si>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</si>
  <si>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</si>
  <si>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</si>
  <si>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</si>
  <si>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</si>
  <si>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</si>
  <si>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</si>
  <si>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</si>
  <si>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</si>
  <si>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</si>
  <si>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</si>
  <si>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</si>
  <si>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</si>
  <si>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</si>
  <si>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</si>
  <si>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</si>
  <si>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</si>
  <si>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</si>
  <si>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</si>
  <si>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</si>
  <si>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</si>
  <si>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</si>
  <si>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</si>
  <si>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</si>
  <si>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</si>
  <si>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</si>
  <si>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</si>
  <si>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</si>
  <si>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</si>
  <si>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</si>
  <si>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</si>
  <si>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</si>
  <si>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</si>
  <si>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</si>
  <si>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</si>
  <si>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</si>
  <si>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</si>
  <si>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</si>
  <si>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</si>
  <si>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</si>
  <si>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</si>
  <si>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</si>
  <si>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</si>
  <si>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</si>
  <si>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</si>
  <si>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</si>
  <si>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</si>
  <si>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</si>
  <si>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</si>
  <si>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</si>
  <si>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</si>
  <si>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</si>
  <si>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</si>
  <si>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</si>
  <si>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</si>
  <si>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</si>
  <si>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</si>
  <si>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</si>
  <si>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</si>
  <si>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</si>
  <si>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</si>
  <si>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</si>
  <si>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</si>
  <si>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</si>
  <si>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</si>
  <si>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</si>
  <si>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</si>
  <si>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</si>
  <si>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</si>
  <si>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</si>
  <si>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</si>
  <si>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</si>
  <si>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</si>
  <si>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</si>
  <si>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</si>
  <si>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</si>
  <si>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</si>
  <si>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</si>
  <si>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</si>
  <si>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</si>
  <si>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</si>
  <si>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</si>
  <si>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</si>
  <si>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</si>
  <si>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</si>
  <si>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</si>
  <si>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</si>
  <si>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</si>
  <si>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</si>
  <si>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</si>
  <si>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</si>
  <si>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</si>
  <si>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</si>
  <si>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</si>
  <si>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</si>
  <si>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</si>
  <si>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</si>
  <si>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</si>
  <si>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</si>
  <si>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</si>
  <si>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</si>
  <si>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</si>
  <si>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</si>
  <si>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</si>
  <si>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</si>
  <si>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</si>
  <si>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</si>
  <si>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</si>
  <si>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</si>
  <si>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</si>
  <si>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</si>
  <si>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</si>
  <si>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</si>
  <si>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</si>
  <si>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</si>
  <si>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</si>
  <si>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</si>
  <si>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</si>
  <si>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</si>
  <si>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</si>
  <si>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</si>
  <si>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</si>
  <si>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</si>
  <si>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</si>
  <si>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</si>
  <si>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</si>
  <si>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</si>
  <si>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</si>
  <si>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</si>
  <si>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</si>
  <si>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</si>
  <si>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</si>
  <si>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</si>
  <si>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</si>
  <si>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</si>
  <si>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</si>
  <si>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</si>
  <si>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</si>
  <si>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</si>
  <si>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</si>
  <si>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</si>
  <si>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</si>
  <si>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</si>
  <si>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</si>
  <si>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</si>
  <si>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</si>
  <si>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</si>
  <si>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</si>
  <si>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</si>
  <si>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</si>
  <si>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</si>
  <si>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</si>
  <si>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</si>
  <si>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</si>
  <si>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</si>
  <si>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</si>
  <si>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</si>
  <si>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</si>
  <si>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</si>
  <si>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</si>
  <si>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</si>
  <si>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</si>
  <si>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</si>
  <si>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</si>
  <si>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</si>
  <si>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</si>
  <si>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</si>
  <si>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</si>
  <si>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</si>
  <si>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</si>
  <si>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</si>
  <si>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</si>
  <si>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</si>
  <si>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</si>
  <si>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</si>
  <si>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</si>
  <si>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</si>
  <si>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</si>
  <si>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</si>
  <si>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</si>
  <si>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</si>
  <si>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</si>
  <si>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</si>
  <si>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</si>
  <si>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</si>
  <si>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</si>
  <si>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</si>
  <si>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</si>
  <si>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</si>
  <si>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</si>
  <si>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</si>
  <si>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</si>
  <si>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</si>
  <si>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</si>
  <si>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</si>
  <si>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</si>
  <si>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</si>
  <si>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</si>
  <si>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</si>
  <si>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</si>
  <si>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</si>
  <si>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</si>
  <si>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</si>
  <si>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</si>
  <si>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</si>
  <si>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</si>
  <si>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</si>
  <si>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</si>
  <si>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</si>
  <si>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</si>
  <si>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</si>
  <si>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</si>
  <si>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</si>
  <si>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</si>
  <si>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</si>
  <si>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</si>
  <si>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</si>
  <si>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</si>
  <si>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</si>
  <si>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</si>
  <si>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</si>
  <si>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</si>
  <si>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</si>
  <si>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</si>
  <si>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</si>
  <si>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</si>
  <si>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</si>
  <si>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</si>
  <si>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</si>
  <si>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</si>
  <si>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</si>
  <si>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</si>
  <si>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</si>
  <si>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</si>
  <si>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</si>
  <si>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</si>
  <si>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</si>
  <si>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</si>
  <si>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</si>
  <si>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</si>
  <si>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</si>
  <si>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</si>
  <si>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</si>
  <si>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</si>
  <si>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</si>
  <si>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</si>
  <si>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</si>
  <si>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</si>
  <si>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</si>
  <si>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</si>
  <si>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</si>
  <si>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</si>
  <si>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</si>
  <si>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</si>
  <si>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</si>
  <si>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</si>
  <si>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</si>
  <si>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</si>
  <si>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</si>
  <si>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</si>
  <si>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</si>
  <si>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</si>
  <si>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</si>
  <si>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</si>
  <si>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</si>
  <si>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</si>
  <si>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</si>
  <si>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</si>
  <si>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</si>
  <si>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</si>
  <si>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</si>
  <si>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</si>
  <si>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</si>
  <si>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</si>
  <si>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</si>
  <si>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</si>
  <si>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</si>
  <si>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</si>
  <si>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</si>
  <si>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</si>
  <si>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</si>
  <si>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</si>
  <si>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</si>
  <si>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</si>
  <si>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</si>
  <si>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</si>
  <si>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</si>
  <si>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</si>
  <si>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</si>
  <si>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</si>
  <si>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</si>
  <si>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</si>
  <si>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</si>
  <si>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</si>
  <si>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</si>
  <si>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</si>
  <si>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</si>
  <si>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</si>
  <si>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</si>
  <si>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</si>
  <si>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</si>
  <si>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</si>
  <si>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</si>
  <si>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</si>
  <si>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</si>
  <si>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</si>
  <si>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</si>
  <si>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</si>
  <si>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</si>
  <si>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</si>
  <si>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</si>
  <si>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</si>
  <si>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</si>
  <si>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</si>
  <si>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</si>
  <si>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</si>
  <si>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</si>
  <si>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</si>
  <si>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</si>
  <si>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</si>
  <si>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</si>
  <si>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</si>
  <si>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</si>
  <si>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</si>
  <si>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</si>
  <si>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</si>
  <si>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</si>
  <si>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</si>
  <si>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</si>
  <si>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</si>
  <si>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</si>
  <si>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</si>
  <si>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</si>
  <si>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</si>
  <si>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</si>
  <si>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</si>
  <si>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</si>
  <si>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</si>
  <si>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</si>
  <si>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</si>
  <si>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</si>
  <si>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</si>
  <si>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</si>
  <si>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</si>
  <si>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</si>
  <si>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</si>
  <si>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</si>
  <si>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</si>
  <si>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</si>
  <si>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</si>
  <si>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</si>
  <si>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</si>
  <si>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</si>
  <si>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</si>
  <si>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</si>
  <si>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</si>
  <si>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</si>
  <si>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</si>
  <si>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</si>
  <si>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</si>
  <si>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</si>
  <si>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</si>
  <si>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</si>
  <si>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</si>
  <si>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</si>
  <si>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</si>
  <si>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</si>
  <si>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</si>
  <si>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</si>
  <si>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</si>
  <si>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</si>
  <si>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</si>
  <si>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</si>
  <si>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</si>
  <si>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</si>
  <si>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</si>
  <si>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</si>
  <si>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</si>
  <si>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</si>
  <si>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</si>
  <si>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</si>
  <si>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</si>
  <si>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</si>
  <si>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</si>
  <si>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</si>
  <si>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</si>
  <si>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</si>
  <si>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</si>
  <si>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</si>
  <si>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</si>
  <si>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</si>
  <si>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</si>
  <si>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</si>
  <si>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</si>
  <si>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</si>
  <si>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</si>
  <si>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</si>
  <si>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</si>
  <si>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</si>
  <si>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</si>
  <si>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</si>
  <si>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</si>
  <si>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</si>
  <si>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</si>
  <si>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</si>
  <si>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</si>
  <si>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</si>
  <si>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</si>
  <si>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</si>
  <si>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</si>
  <si>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</si>
  <si>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</si>
  <si>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</si>
  <si>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</si>
  <si>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</si>
  <si>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</si>
  <si>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</si>
  <si>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</si>
  <si>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</si>
  <si>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</si>
  <si>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</si>
  <si>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</si>
  <si>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</si>
  <si>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</si>
  <si>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</si>
  <si>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</si>
  <si>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</si>
  <si>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</si>
  <si>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</si>
  <si>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</si>
  <si>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</si>
  <si>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</si>
  <si>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</si>
  <si>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</si>
  <si>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</si>
  <si>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</si>
  <si>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</si>
  <si>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</si>
  <si>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</si>
  <si>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</si>
  <si>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</si>
  <si>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</si>
  <si>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</si>
  <si>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</si>
  <si>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</si>
  <si>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</si>
  <si>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</si>
  <si>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</si>
  <si>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</si>
  <si>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</si>
  <si>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</si>
  <si>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</si>
  <si>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</si>
  <si>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</si>
  <si>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</si>
  <si>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</si>
  <si>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</si>
  <si>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</si>
  <si>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</si>
  <si>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</si>
  <si>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</si>
  <si>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</si>
  <si>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</si>
  <si>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</si>
  <si>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</si>
  <si>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</si>
  <si>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</si>
  <si>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</si>
  <si>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</si>
  <si>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</si>
  <si>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</si>
  <si>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</si>
  <si>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</si>
  <si>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</si>
  <si>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</si>
  <si>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</si>
  <si>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</si>
  <si>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</si>
  <si>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</si>
  <si>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</si>
  <si>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</si>
  <si>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</si>
  <si>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</si>
  <si>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</si>
  <si>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</si>
  <si>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</si>
  <si>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</si>
  <si>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</si>
  <si>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</si>
  <si>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</si>
  <si>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</si>
  <si>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</si>
  <si>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</si>
  <si>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</si>
  <si>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</si>
  <si>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</si>
  <si>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</si>
  <si>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</si>
  <si>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</si>
  <si>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</si>
  <si>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</si>
  <si>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</si>
  <si>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</si>
  <si>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</si>
  <si>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</si>
  <si>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</si>
  <si>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</si>
  <si>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</si>
  <si>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</si>
  <si>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</si>
  <si>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</si>
  <si>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</si>
  <si>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</si>
  <si>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</si>
  <si>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</si>
  <si>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</si>
  <si>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</si>
  <si>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</si>
  <si>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</si>
  <si>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</si>
  <si>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</si>
  <si>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</si>
  <si>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</si>
  <si>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</si>
  <si>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</si>
  <si>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</si>
  <si>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</si>
  <si>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</si>
  <si>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</si>
  <si>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</si>
  <si>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</si>
  <si>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</si>
  <si>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</si>
  <si>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</si>
  <si>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</si>
  <si>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</si>
  <si>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</si>
  <si>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</si>
  <si>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</si>
  <si>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</si>
  <si>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</si>
  <si>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</si>
  <si>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</si>
  <si>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</si>
  <si>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</si>
  <si>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</si>
  <si>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</si>
  <si>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</si>
  <si>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</si>
  <si>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</si>
  <si>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</si>
  <si>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</si>
  <si>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</si>
  <si>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</si>
  <si>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</si>
  <si>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</si>
  <si>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</si>
  <si>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</si>
  <si>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</si>
  <si>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</si>
  <si>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</si>
  <si>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</si>
  <si>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</si>
  <si>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</si>
  <si>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</si>
  <si>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</si>
  <si>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</si>
  <si>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</si>
  <si>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</si>
  <si>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</si>
  <si>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</si>
  <si>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</si>
  <si>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</si>
  <si>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</si>
  <si>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</si>
  <si>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</si>
  <si>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</si>
  <si>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</si>
  <si>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</si>
  <si>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</si>
  <si>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</si>
  <si>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</si>
  <si>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</si>
  <si>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</si>
  <si>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</si>
  <si>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</si>
  <si>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</si>
  <si>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</si>
  <si>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</si>
  <si>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</si>
  <si>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</si>
  <si>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</si>
  <si>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</si>
  <si>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</si>
  <si>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</si>
  <si>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</si>
  <si>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</si>
  <si>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</si>
  <si>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</si>
  <si>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</si>
  <si>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</si>
  <si>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</si>
  <si>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</si>
  <si>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</si>
  <si>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</si>
  <si>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</si>
  <si>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</si>
  <si>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</si>
  <si>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</si>
  <si>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</si>
  <si>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</si>
  <si>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</si>
  <si>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</si>
  <si>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</si>
  <si>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</si>
  <si>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</si>
  <si>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</si>
  <si>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</si>
  <si>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</si>
  <si>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</si>
  <si>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</si>
  <si>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</si>
  <si>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</si>
  <si>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</si>
  <si>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</si>
  <si>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</si>
  <si>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</si>
  <si>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</si>
  <si>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</si>
  <si>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</si>
  <si>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</si>
  <si>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</si>
  <si>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</si>
  <si>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</si>
  <si>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</si>
  <si>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</si>
  <si>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</si>
  <si>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</si>
  <si>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</si>
  <si>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</si>
  <si>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</si>
  <si>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</si>
  <si>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</si>
  <si>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</si>
  <si>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</si>
  <si>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</si>
  <si>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</si>
  <si>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</si>
  <si>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</si>
  <si>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</si>
  <si>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</si>
  <si>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</si>
  <si>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</si>
  <si>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</si>
  <si>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</si>
  <si>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</si>
  <si>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</si>
  <si>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</si>
  <si>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</si>
  <si>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</si>
  <si>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</si>
  <si>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</si>
  <si>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</si>
  <si>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</si>
  <si>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</si>
  <si>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</si>
  <si>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</si>
  <si>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</si>
  <si>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</si>
  <si>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</si>
  <si>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</si>
  <si>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</si>
  <si>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</si>
  <si>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</si>
  <si>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</si>
  <si>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</si>
  <si>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</si>
  <si>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</si>
  <si>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</si>
  <si>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</si>
  <si>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</si>
  <si>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</si>
  <si>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</si>
  <si>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</si>
  <si>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</si>
  <si>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</si>
  <si>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</si>
  <si>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</si>
  <si>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</si>
  <si>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</si>
  <si>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</si>
  <si>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</si>
  <si>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</si>
  <si>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</si>
  <si>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</si>
  <si>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</si>
  <si>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</si>
  <si>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</si>
  <si>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</si>
  <si>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</si>
  <si>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</si>
  <si>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</si>
  <si>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</si>
  <si>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</si>
  <si>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</si>
  <si>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</si>
  <si>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</si>
  <si>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</si>
  <si>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</si>
  <si>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</si>
  <si>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</si>
  <si>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</si>
  <si>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</si>
  <si>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</si>
  <si>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</si>
  <si>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</si>
  <si>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</si>
  <si>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</si>
  <si>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</si>
  <si>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</si>
  <si>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</si>
  <si>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</si>
  <si>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</si>
  <si>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</si>
  <si>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</si>
  <si>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</si>
  <si>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</si>
  <si>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</si>
  <si>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</si>
  <si>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</si>
  <si>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</si>
  <si>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</si>
  <si>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</si>
  <si>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</si>
  <si>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</si>
  <si>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</si>
  <si>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</si>
  <si>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</si>
  <si>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</si>
  <si>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</si>
  <si>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</si>
  <si>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</si>
  <si>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</si>
  <si>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</si>
  <si>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</si>
  <si>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</si>
  <si>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</si>
  <si>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</si>
  <si>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</si>
  <si>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</si>
  <si>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</si>
  <si>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</si>
  <si>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</si>
  <si>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</si>
  <si>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</si>
  <si>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</si>
  <si>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</si>
  <si>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</si>
  <si>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</si>
  <si>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</si>
  <si>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</si>
  <si>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</si>
  <si>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</si>
  <si>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</si>
  <si>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</si>
  <si>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</si>
  <si>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</si>
  <si>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</si>
  <si>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</si>
  <si>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</si>
  <si>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</si>
  <si>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</si>
  <si>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</si>
  <si>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</si>
  <si>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</si>
  <si>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</si>
  <si>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</si>
  <si>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</si>
  <si>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</si>
  <si>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</si>
  <si>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</si>
  <si>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</si>
  <si>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</si>
  <si>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</si>
  <si>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</si>
  <si>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</si>
  <si>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</si>
  <si>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</si>
  <si>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</si>
  <si>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</si>
  <si>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</si>
  <si>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</si>
  <si>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</si>
  <si>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</si>
  <si>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</si>
  <si>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</si>
  <si>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</si>
  <si>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</si>
  <si>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</si>
  <si>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</si>
  <si>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</si>
  <si>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</si>
  <si>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</si>
  <si>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</si>
  <si>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</si>
  <si>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</si>
  <si>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</si>
  <si>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</si>
  <si>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</si>
  <si>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</si>
  <si>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</si>
  <si>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</si>
  <si>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</si>
  <si>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</si>
  <si>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</si>
  <si>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</si>
  <si>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</si>
  <si>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</si>
  <si>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</si>
  <si>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</si>
  <si>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</si>
  <si>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</si>
  <si>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</si>
  <si>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</si>
  <si>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</si>
  <si>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</si>
  <si>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</si>
  <si>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</si>
  <si>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</si>
  <si>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</si>
  <si>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</si>
  <si>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</si>
  <si>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</si>
  <si>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</si>
  <si>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</si>
  <si>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</si>
  <si>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</si>
  <si>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</si>
  <si>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</si>
  <si>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</si>
  <si>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</si>
  <si>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</si>
  <si>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</si>
  <si>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</si>
  <si>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</si>
  <si>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</si>
  <si>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</si>
  <si>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</si>
  <si>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</si>
  <si>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</si>
  <si>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</si>
  <si>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</si>
  <si>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</si>
  <si>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</si>
  <si>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</si>
  <si>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</si>
  <si>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</si>
  <si>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</si>
  <si>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</si>
  <si>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</si>
  <si>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</si>
  <si>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</si>
  <si>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</si>
  <si>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</si>
  <si>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</si>
  <si>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</si>
  <si>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</si>
  <si>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</si>
  <si>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</si>
  <si>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</si>
  <si>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</si>
  <si>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</si>
  <si>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</si>
  <si>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</si>
  <si>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</si>
  <si>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</si>
  <si>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</si>
  <si>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</si>
  <si>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</si>
  <si>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</si>
  <si>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</si>
  <si>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</si>
  <si>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</si>
  <si>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</si>
  <si>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</si>
  <si>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</si>
  <si>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</si>
  <si>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</si>
  <si>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</si>
  <si>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</si>
  <si>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</si>
  <si>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</si>
  <si>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</si>
  <si>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</si>
  <si>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</si>
  <si>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</si>
  <si>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</si>
  <si>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</si>
  <si>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</si>
  <si>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</si>
  <si>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</si>
  <si>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</si>
  <si>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</si>
  <si>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</si>
  <si>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</si>
  <si>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</si>
  <si>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</si>
  <si>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</si>
  <si>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</si>
  <si>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</si>
  <si>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</si>
  <si>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</si>
  <si>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</si>
  <si>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</si>
  <si>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</si>
  <si>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</si>
  <si>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</si>
  <si>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</si>
  <si>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</si>
  <si>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</si>
  <si>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</si>
  <si>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</si>
  <si>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</si>
  <si>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</si>
  <si>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</si>
  <si>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</si>
  <si>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</si>
  <si>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</si>
  <si>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</si>
  <si>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</si>
  <si>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</si>
  <si>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</si>
  <si>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</si>
  <si>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</si>
  <si>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</si>
  <si>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</si>
  <si>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</si>
  <si>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</si>
  <si>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</si>
  <si>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</si>
  <si>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</si>
  <si>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</si>
  <si>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</si>
  <si>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</si>
  <si>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</si>
  <si>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</si>
  <si>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</si>
  <si>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</si>
  <si>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</si>
  <si>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</si>
  <si>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</si>
  <si>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</si>
  <si>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</si>
  <si>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</si>
  <si>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</si>
  <si>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</si>
  <si>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</si>
  <si>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</si>
  <si>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</si>
  <si>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</si>
  <si>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</si>
  <si>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</si>
  <si>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</si>
  <si>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</si>
  <si>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</si>
  <si>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</si>
  <si>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</si>
  <si>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</si>
  <si>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</si>
  <si>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</si>
  <si>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</si>
  <si>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</si>
  <si>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</si>
  <si>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</si>
  <si>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</si>
  <si>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</si>
  <si>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</si>
  <si>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</si>
  <si>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</si>
  <si>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</si>
  <si>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</si>
  <si>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</si>
  <si>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</si>
  <si>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</si>
  <si>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</si>
  <si>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</si>
  <si>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</si>
  <si>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</si>
  <si>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</si>
  <si>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</si>
  <si>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</si>
  <si>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</si>
  <si>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</si>
  <si>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</si>
  <si>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</si>
  <si>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</si>
  <si>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</si>
  <si>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</si>
  <si>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</si>
  <si>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</si>
  <si>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</si>
  <si>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</si>
  <si>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</si>
  <si>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</si>
  <si>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</si>
  <si>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</si>
  <si>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</si>
  <si>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</si>
  <si>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</si>
  <si>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</si>
  <si>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</si>
  <si>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</si>
  <si>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</si>
  <si>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</si>
  <si>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</si>
  <si>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</si>
  <si>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</si>
  <si>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</si>
  <si>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</si>
  <si>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</si>
  <si>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</si>
  <si>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</si>
  <si>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</si>
  <si>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</si>
  <si>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</si>
  <si>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</si>
  <si>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</si>
  <si>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</si>
  <si>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</si>
  <si>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</si>
  <si>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</si>
  <si>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</si>
  <si>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</si>
  <si>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</si>
  <si>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</si>
  <si>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</si>
  <si>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</si>
  <si>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</si>
  <si>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</si>
  <si>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</si>
  <si>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</si>
  <si>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</si>
  <si>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</si>
  <si>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</si>
  <si>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</si>
  <si>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</si>
  <si>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</si>
  <si>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</si>
  <si>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</si>
  <si>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</si>
  <si>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</si>
  <si>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</si>
  <si>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</si>
  <si>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</si>
  <si>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</si>
  <si>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</si>
  <si>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</si>
  <si>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</si>
  <si>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</si>
  <si>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</si>
  <si>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</si>
  <si>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</si>
  <si>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</si>
  <si>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</si>
  <si>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</si>
  <si>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</si>
  <si>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</si>
  <si>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</si>
  <si>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</si>
  <si>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</si>
  <si>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</si>
  <si>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</si>
  <si>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</si>
  <si>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</si>
  <si>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</si>
  <si>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</si>
  <si>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</si>
  <si>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</si>
  <si>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</si>
  <si>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</si>
  <si>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</si>
  <si>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</si>
  <si>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</si>
  <si>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</si>
  <si>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</si>
  <si>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</si>
  <si>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</si>
  <si>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</si>
  <si>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</si>
  <si>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</si>
  <si>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</si>
  <si>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</si>
  <si>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</si>
  <si>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</si>
  <si>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</si>
  <si>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</si>
  <si>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</si>
  <si>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</si>
  <si>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</si>
  <si>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</si>
  <si>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</si>
  <si>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</si>
  <si>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</si>
  <si>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</si>
  <si>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</si>
  <si>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</si>
  <si>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</si>
  <si>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</si>
  <si>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</si>
  <si>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</si>
  <si>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</si>
  <si>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</si>
  <si>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</si>
  <si>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</si>
  <si>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</si>
  <si>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</si>
  <si>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</si>
  <si>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</si>
  <si>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</si>
  <si>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</si>
  <si>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</si>
  <si>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</si>
  <si>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</si>
  <si>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</si>
  <si>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</si>
  <si>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</si>
  <si>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</si>
  <si>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</si>
  <si>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</si>
  <si>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</si>
  <si>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</si>
  <si>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</si>
  <si>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</si>
  <si>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</si>
  <si>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</si>
  <si>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</si>
  <si>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</si>
  <si>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</si>
  <si>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</si>
  <si>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</si>
  <si>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</si>
  <si>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</si>
  <si>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</si>
  <si>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</si>
  <si>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</si>
  <si>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</si>
  <si>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</si>
  <si>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</si>
  <si>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</si>
  <si>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</si>
  <si>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</si>
  <si>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</si>
  <si>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</si>
  <si>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</si>
  <si>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</si>
  <si>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</si>
  <si>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</si>
  <si>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</si>
  <si>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</si>
  <si>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</si>
  <si>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</si>
  <si>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</si>
  <si>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</si>
  <si>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</si>
  <si>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</si>
  <si>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</si>
  <si>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</si>
  <si>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</si>
  <si>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</si>
  <si>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</si>
  <si>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</si>
  <si>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</si>
  <si>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</si>
  <si>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</si>
  <si>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</si>
  <si>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</si>
  <si>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</si>
  <si>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</si>
  <si>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</si>
  <si>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</si>
  <si>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</si>
  <si>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</si>
  <si>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</si>
  <si>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</si>
  <si>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</si>
  <si>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</si>
  <si>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</si>
  <si>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</si>
  <si>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</si>
  <si>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</si>
  <si>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</si>
  <si>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</si>
  <si>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</si>
  <si>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</si>
  <si>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</si>
  <si>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</si>
  <si>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</si>
  <si>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</si>
  <si>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</si>
  <si>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</si>
  <si>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</si>
  <si>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</si>
  <si>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</si>
  <si>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</si>
  <si>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</si>
  <si>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</si>
  <si>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</si>
  <si>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</si>
  <si>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</si>
  <si>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</si>
  <si>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</si>
  <si>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</si>
  <si>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</si>
  <si>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</si>
  <si>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</si>
  <si>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</si>
  <si>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</si>
  <si>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</si>
  <si>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</si>
  <si>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</si>
  <si>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</si>
  <si>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</si>
  <si>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</si>
  <si>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</si>
  <si>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</si>
  <si>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</si>
  <si>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</si>
  <si>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</si>
  <si>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</si>
  <si>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</si>
  <si>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</si>
  <si>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</si>
  <si>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</si>
  <si>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</si>
  <si>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</si>
  <si>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</si>
  <si>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</si>
  <si>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</si>
  <si>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</si>
  <si>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</si>
  <si>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</si>
  <si>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</si>
  <si>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</si>
  <si>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</si>
  <si>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</si>
  <si>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</si>
  <si>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</si>
  <si>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</si>
  <si>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</si>
  <si>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</si>
  <si>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</si>
  <si>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</si>
  <si>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</si>
  <si>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</si>
  <si>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</si>
  <si>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</si>
  <si>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</si>
  <si>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</si>
  <si>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</si>
  <si>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</si>
  <si>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</si>
  <si>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</si>
  <si>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</si>
  <si>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</si>
  <si>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</si>
  <si>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</si>
  <si>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</si>
  <si>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</si>
  <si>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</si>
  <si>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</si>
  <si>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</si>
  <si>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</si>
  <si>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</si>
  <si>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</si>
  <si>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</si>
  <si>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</si>
  <si>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</si>
  <si>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</si>
  <si>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</si>
  <si>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</si>
  <si>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</si>
  <si>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</si>
  <si>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</si>
  <si>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</si>
  <si>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</si>
  <si>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</si>
  <si>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</si>
  <si>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</si>
  <si>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</si>
  <si>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</si>
  <si>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</si>
  <si>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</si>
  <si>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</si>
  <si>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</si>
  <si>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</si>
  <si>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</si>
  <si>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</si>
  <si>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</si>
  <si>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</si>
  <si>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</si>
  <si>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</si>
  <si>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</si>
  <si>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</si>
  <si>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</si>
  <si>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</si>
  <si>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</si>
  <si>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</si>
  <si>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</si>
  <si>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</si>
  <si>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</si>
  <si>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</si>
  <si>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</si>
  <si>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</si>
  <si>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</si>
  <si>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</si>
  <si>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</si>
  <si>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</si>
  <si>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</si>
  <si>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</si>
  <si>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</si>
  <si>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</si>
  <si>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</si>
  <si>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</si>
  <si>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</si>
  <si>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</si>
  <si>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</si>
  <si>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</si>
  <si>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</si>
  <si>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</si>
  <si>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</si>
  <si>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</si>
  <si>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</si>
  <si>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</si>
  <si>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</si>
  <si>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</si>
  <si>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</si>
  <si>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</si>
  <si>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</si>
  <si>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</si>
  <si>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</si>
  <si>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</si>
  <si>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</si>
  <si>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</si>
  <si>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</si>
  <si>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</si>
  <si>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</si>
  <si>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</si>
  <si>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</si>
  <si>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</si>
  <si>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</si>
  <si>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</si>
  <si>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</si>
  <si>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</si>
  <si>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</si>
  <si>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</si>
  <si>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</si>
  <si>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</si>
  <si>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</si>
  <si>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</si>
  <si>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</si>
  <si>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</si>
  <si>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</si>
  <si>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</si>
  <si>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</si>
  <si>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</si>
  <si>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</si>
  <si>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</si>
  <si>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</si>
  <si>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</si>
  <si>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</si>
  <si>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</si>
  <si>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</si>
  <si>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</si>
  <si>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</si>
  <si>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</si>
  <si>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</si>
  <si>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</si>
  <si>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</si>
  <si>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</si>
  <si>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</si>
  <si>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</si>
  <si>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</si>
  <si>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</si>
  <si>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</si>
  <si>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</si>
  <si>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</si>
  <si>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</si>
  <si>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</si>
  <si>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</si>
  <si>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</si>
  <si>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</si>
  <si>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</si>
  <si>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</si>
  <si>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</si>
  <si>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</si>
  <si>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</si>
  <si>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</si>
  <si>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</si>
  <si>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</si>
  <si>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</si>
  <si>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</si>
  <si>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</si>
  <si>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</si>
  <si>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</si>
  <si>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</si>
  <si>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</si>
  <si>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</si>
  <si>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</si>
  <si>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</si>
  <si>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</si>
  <si>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</si>
  <si>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</si>
  <si>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</si>
  <si>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</si>
  <si>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</si>
  <si>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</si>
  <si>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</si>
  <si>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</si>
  <si>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</si>
  <si>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</si>
  <si>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</si>
  <si>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</si>
  <si>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</si>
  <si>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</si>
  <si>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</si>
  <si>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</si>
  <si>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</si>
  <si>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</si>
  <si>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</si>
  <si>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</si>
  <si>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</si>
  <si>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</si>
  <si>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</si>
  <si>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</si>
  <si>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</si>
  <si>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</si>
  <si>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</si>
  <si>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</si>
  <si>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</si>
  <si>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</si>
  <si>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</si>
  <si>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</si>
  <si>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</si>
  <si>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</si>
  <si>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</si>
  <si>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</si>
  <si>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</si>
  <si>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</si>
  <si>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</si>
  <si>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</si>
  <si>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</si>
  <si>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</si>
  <si>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</si>
  <si>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</si>
  <si>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</si>
  <si>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</si>
  <si>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</si>
  <si>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</si>
  <si>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</si>
  <si>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</si>
  <si>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</si>
  <si>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</si>
  <si>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</si>
  <si>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</si>
  <si>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</si>
  <si>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</si>
  <si>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</si>
  <si>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</si>
  <si>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</si>
  <si>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</si>
  <si>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</si>
  <si>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</si>
  <si>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</si>
  <si>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</si>
  <si>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</si>
  <si>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</si>
  <si>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</si>
  <si>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</si>
  <si>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</si>
  <si>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</si>
  <si>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</si>
  <si>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</si>
  <si>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</si>
  <si>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</si>
  <si>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</si>
  <si>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</si>
  <si>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</si>
  <si>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</si>
  <si>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</si>
  <si>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</si>
  <si>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</si>
  <si>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</si>
  <si>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</si>
  <si>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</si>
  <si>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</si>
  <si>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</si>
  <si>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</si>
  <si>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</si>
  <si>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</si>
  <si>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</si>
  <si>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</si>
  <si>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</si>
  <si>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</si>
  <si>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</si>
  <si>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</si>
  <si>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</si>
  <si>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</si>
  <si>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</si>
  <si>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</si>
  <si>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</si>
  <si>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</si>
  <si>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</si>
  <si>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</si>
  <si>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</si>
  <si>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</si>
  <si>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</si>
  <si>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</si>
  <si>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</si>
  <si>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</si>
  <si>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</si>
  <si>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</si>
  <si>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</si>
  <si>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</si>
  <si>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</si>
  <si>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</si>
  <si>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</si>
  <si>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</si>
  <si>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</si>
  <si>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</si>
  <si>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</si>
  <si>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</si>
  <si>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</si>
  <si>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</si>
  <si>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</si>
  <si>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</si>
  <si>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</si>
  <si>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</si>
  <si>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</si>
  <si>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</si>
  <si>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</si>
  <si>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</si>
  <si>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</si>
  <si>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</si>
  <si>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</si>
  <si>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</si>
  <si>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</si>
  <si>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</si>
  <si>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</si>
  <si>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</si>
  <si>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</si>
  <si>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</si>
  <si>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</si>
  <si>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</si>
  <si>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</si>
  <si>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</si>
  <si>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</si>
  <si>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</si>
  <si>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</si>
  <si>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</si>
  <si>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</si>
  <si>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</si>
  <si>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</si>
  <si>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</si>
  <si>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</si>
  <si>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</si>
  <si>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</si>
  <si>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</si>
  <si>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</si>
  <si>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</si>
  <si>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</si>
  <si>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</si>
  <si>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</si>
  <si>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</si>
  <si>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</si>
  <si>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</si>
  <si>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</si>
  <si>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</si>
  <si>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</si>
  <si>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</si>
  <si>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</si>
  <si>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</si>
  <si>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</si>
  <si>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</si>
  <si>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</si>
  <si>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</si>
  <si>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</si>
  <si>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</si>
  <si>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</si>
  <si>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</si>
  <si>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</si>
  <si>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</si>
  <si>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</si>
  <si>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</si>
  <si>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</si>
  <si>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</si>
  <si>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</si>
  <si>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</si>
  <si>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</si>
  <si>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</si>
  <si>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</si>
  <si>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</si>
  <si>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</si>
  <si>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</si>
  <si>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</si>
  <si>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</si>
  <si>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</si>
  <si>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</si>
  <si>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</si>
  <si>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</si>
  <si>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</si>
  <si>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</si>
  <si>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</si>
  <si>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</si>
  <si>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</si>
  <si>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</si>
  <si>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</si>
  <si>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</si>
  <si>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</si>
  <si>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</si>
  <si>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</si>
  <si>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</si>
  <si>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</si>
  <si>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</si>
  <si>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</si>
  <si>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</si>
  <si>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</si>
  <si>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</si>
  <si>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</si>
  <si>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</si>
  <si>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</si>
  <si>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</si>
  <si>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</si>
  <si>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</si>
  <si>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</si>
  <si>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</si>
  <si>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</si>
  <si>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</si>
  <si>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</si>
  <si>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</si>
  <si>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</si>
  <si>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</si>
  <si>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</si>
  <si>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</si>
  <si>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</si>
  <si>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</si>
  <si>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</si>
  <si>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</si>
  <si>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</si>
  <si>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</si>
  <si>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</si>
  <si>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</si>
  <si>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</si>
  <si>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</si>
  <si>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</si>
  <si>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</si>
  <si>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</si>
  <si>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</si>
  <si>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</si>
  <si>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</si>
  <si>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</si>
  <si>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</si>
  <si>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</si>
  <si>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</si>
  <si>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</si>
  <si>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</si>
  <si>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</si>
  <si>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</si>
  <si>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</si>
  <si>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</si>
  <si>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</si>
  <si>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</si>
  <si>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</si>
  <si>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</si>
  <si>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</si>
  <si>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</si>
  <si>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</si>
  <si>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</si>
  <si>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</si>
  <si>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</si>
  <si>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</si>
  <si>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</si>
  <si>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</si>
  <si>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</si>
  <si>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</si>
  <si>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</si>
  <si>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</si>
  <si>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</si>
  <si>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</si>
  <si>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</si>
  <si>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</si>
  <si>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</si>
  <si>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</si>
  <si>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</si>
  <si>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</si>
  <si>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</si>
  <si>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</si>
  <si>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</si>
  <si>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</si>
  <si>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</si>
  <si>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</si>
  <si>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</si>
  <si>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</si>
  <si>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</si>
  <si>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</si>
  <si>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</si>
  <si>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</si>
  <si>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</si>
  <si>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</si>
  <si>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</si>
  <si>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</si>
  <si>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</si>
  <si>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</si>
  <si>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</si>
  <si>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</si>
  <si>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</si>
  <si>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</si>
  <si>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</si>
  <si>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</si>
  <si>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</si>
  <si>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</si>
  <si>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</si>
  <si>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</si>
  <si>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</si>
  <si>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</si>
  <si>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</si>
  <si>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</si>
  <si>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</si>
  <si>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</si>
  <si>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</si>
  <si>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</si>
  <si>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</si>
  <si>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</si>
  <si>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</si>
  <si>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</si>
  <si>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</si>
  <si>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</si>
  <si>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</si>
  <si>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</si>
  <si>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</si>
  <si>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</si>
  <si>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</si>
  <si>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</si>
  <si>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</si>
  <si>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</si>
  <si>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</si>
  <si>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</si>
  <si>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</si>
  <si>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</si>
  <si>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</si>
  <si>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</si>
  <si>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</si>
  <si>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</si>
  <si>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</si>
  <si>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</si>
  <si>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</si>
  <si>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</si>
  <si>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</si>
  <si>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</si>
  <si>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</si>
  <si>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</si>
  <si>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</si>
  <si>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</si>
  <si>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</si>
  <si>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</si>
  <si>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</si>
  <si>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</si>
  <si>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</si>
  <si>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</si>
  <si>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</si>
  <si>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</si>
  <si>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</si>
  <si>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</si>
  <si>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</si>
  <si>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</si>
  <si>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</si>
  <si>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</si>
  <si>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</si>
  <si>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</si>
  <si>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</si>
  <si>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</si>
  <si>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</si>
  <si>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</si>
  <si>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</si>
  <si>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</si>
  <si>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</si>
  <si>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</si>
  <si>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</si>
  <si>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</si>
  <si>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</si>
  <si>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</si>
  <si>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</si>
  <si>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</si>
  <si>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</si>
  <si>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</si>
  <si>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</si>
  <si>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</si>
  <si>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</si>
  <si>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</si>
  <si>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</si>
  <si>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</si>
  <si>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</si>
  <si>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</si>
  <si>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</si>
  <si>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</si>
  <si>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</si>
  <si>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</si>
  <si>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</si>
  <si>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</si>
  <si>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</si>
  <si>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</si>
  <si>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</si>
  <si>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</si>
  <si>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</si>
  <si>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</si>
  <si>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</si>
  <si>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</si>
  <si>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</si>
  <si>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</si>
  <si>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</si>
  <si>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</si>
  <si>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</si>
  <si>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</si>
  <si>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</si>
  <si>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</si>
  <si>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</si>
  <si>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</si>
  <si>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</si>
  <si>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</si>
  <si>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</si>
  <si>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</si>
  <si>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</si>
  <si>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</si>
  <si>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</si>
  <si>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</si>
  <si>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</si>
  <si>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</si>
  <si>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</si>
  <si>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</si>
  <si>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</si>
  <si>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</si>
  <si>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</si>
  <si>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</si>
  <si>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</si>
  <si>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</si>
  <si>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</si>
  <si>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</si>
  <si>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</si>
  <si>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</si>
  <si>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</si>
  <si>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</si>
  <si>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</si>
  <si>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</si>
  <si>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</si>
  <si>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</si>
  <si>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</si>
  <si>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</si>
  <si>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</si>
  <si>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</si>
  <si>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</si>
  <si>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</si>
  <si>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</si>
  <si>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</si>
  <si>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</si>
  <si>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</si>
  <si>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</si>
  <si>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</si>
  <si>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</si>
  <si>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</si>
  <si>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</si>
  <si>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</si>
  <si>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</si>
  <si>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</si>
  <si>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</si>
  <si>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</si>
  <si>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</si>
  <si>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</si>
  <si>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</si>
  <si>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</si>
  <si>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</si>
  <si>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</si>
  <si>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</si>
  <si>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</si>
  <si>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</si>
  <si>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</si>
  <si>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</si>
  <si>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</si>
  <si>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</si>
  <si>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</si>
  <si>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</si>
  <si>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</si>
  <si>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</si>
  <si>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</si>
  <si>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</si>
  <si>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</si>
  <si>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</si>
  <si>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</si>
  <si>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</si>
  <si>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</si>
  <si>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</si>
  <si>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</si>
  <si>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</si>
  <si>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</si>
  <si>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</si>
  <si>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</si>
  <si>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</si>
  <si>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</si>
  <si>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</si>
  <si>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</si>
  <si>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</si>
  <si>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</si>
  <si>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</si>
  <si>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</si>
  <si>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</si>
  <si>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</si>
  <si>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</si>
  <si>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</si>
  <si>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</si>
  <si>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</si>
  <si>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</si>
  <si>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</si>
  <si>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</si>
  <si>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</si>
  <si>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</si>
  <si>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</si>
  <si>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</si>
  <si>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</si>
  <si>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</si>
  <si>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</si>
  <si>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</si>
  <si>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</si>
  <si>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</si>
  <si>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</si>
  <si>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</si>
  <si>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</si>
  <si>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</si>
  <si>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</si>
  <si>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</si>
  <si>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</si>
  <si>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</si>
  <si>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</si>
  <si>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</si>
  <si>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</si>
  <si>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</si>
  <si>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</si>
  <si>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</si>
  <si>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</si>
  <si>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</si>
  <si>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</si>
  <si>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</si>
  <si>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</si>
  <si>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</si>
  <si>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</si>
  <si>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</si>
  <si>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</si>
  <si>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</si>
  <si>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</si>
  <si>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</si>
  <si>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</si>
  <si>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</si>
  <si>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</si>
  <si>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</si>
  <si>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</si>
  <si>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</si>
  <si>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</si>
  <si>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</si>
  <si>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</si>
  <si>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</si>
  <si>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</si>
  <si>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</si>
  <si>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</si>
  <si>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</si>
  <si>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</si>
  <si>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</si>
  <si>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</si>
  <si>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</si>
  <si>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</si>
  <si>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</si>
  <si>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</si>
  <si>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</si>
  <si>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</si>
  <si>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</si>
  <si>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</si>
  <si>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</si>
  <si>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</si>
  <si>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</si>
  <si>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</si>
  <si>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</si>
  <si>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</si>
  <si>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</si>
  <si>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</si>
  <si>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</si>
  <si>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</si>
  <si>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</si>
  <si>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</si>
  <si>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</si>
  <si>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</si>
  <si>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</si>
  <si>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</si>
  <si>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</si>
  <si>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</si>
  <si>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</si>
  <si>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</si>
  <si>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</si>
  <si>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</si>
  <si>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</si>
  <si>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</si>
  <si>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</si>
  <si>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</si>
  <si>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</si>
  <si>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</si>
  <si>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</si>
  <si>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</si>
  <si>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</si>
  <si>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</si>
  <si>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</si>
  <si>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</si>
  <si>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</si>
  <si>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</si>
  <si>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</si>
  <si>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</si>
  <si>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</si>
  <si>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</si>
  <si>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</si>
  <si>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</si>
  <si>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</si>
  <si>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</si>
  <si>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</si>
  <si>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</si>
  <si>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</si>
  <si>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</si>
  <si>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</si>
  <si>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</si>
  <si>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</si>
  <si>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</si>
  <si>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</si>
  <si>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</si>
  <si>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</si>
  <si>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</si>
  <si>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</si>
  <si>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</si>
  <si>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</si>
  <si>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</si>
  <si>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</si>
  <si>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</si>
  <si>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</si>
  <si>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</si>
  <si>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</si>
  <si>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</si>
  <si>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</si>
  <si>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</si>
  <si>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</si>
  <si>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</si>
  <si>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</si>
  <si>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</si>
  <si>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</si>
  <si>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</si>
  <si>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</si>
  <si>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</si>
  <si>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</si>
  <si>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</si>
  <si>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</si>
  <si>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</si>
  <si>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</si>
  <si>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</si>
  <si>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</si>
  <si>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</si>
  <si>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</si>
  <si>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</si>
  <si>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</si>
  <si>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</si>
  <si>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</si>
  <si>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</si>
  <si>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</si>
  <si>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</si>
  <si>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</si>
  <si>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</si>
  <si>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</si>
  <si>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</si>
  <si>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</si>
  <si>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</si>
  <si>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</si>
  <si>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</si>
  <si>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</si>
  <si>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</si>
  <si>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</si>
  <si>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</si>
  <si>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</si>
  <si>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</si>
  <si>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</si>
  <si>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</si>
  <si>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</si>
  <si>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</si>
  <si>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</si>
  <si>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</si>
  <si>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</si>
  <si>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</si>
  <si>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</si>
  <si>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</si>
  <si>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</si>
  <si>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</si>
  <si>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</si>
  <si>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</si>
  <si>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</si>
  <si>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</si>
  <si>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</si>
  <si>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</si>
  <si>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</si>
  <si>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</si>
  <si>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</si>
  <si>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</si>
  <si>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</si>
  <si>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</si>
  <si>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</si>
  <si>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</si>
  <si>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</si>
  <si>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</si>
  <si>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</si>
  <si>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</si>
  <si>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</si>
  <si>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</si>
  <si>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</si>
  <si>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</si>
  <si>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</si>
  <si>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</si>
  <si>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</si>
  <si>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</si>
  <si>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</si>
  <si>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</si>
  <si>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</si>
  <si>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</si>
  <si>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</si>
  <si>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</si>
  <si>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</si>
  <si>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</si>
  <si>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</si>
  <si>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</si>
  <si>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</si>
  <si>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</si>
  <si>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</si>
  <si>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</si>
  <si>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</si>
  <si>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</si>
  <si>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</si>
  <si>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</si>
  <si>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</si>
  <si>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</si>
  <si>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</si>
  <si>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</si>
  <si>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</si>
  <si>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</si>
  <si>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</si>
  <si>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</si>
  <si>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</si>
  <si>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</si>
  <si>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</si>
  <si>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</si>
  <si>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</si>
  <si>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</si>
  <si>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</si>
  <si>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</si>
  <si>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</si>
  <si>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</si>
  <si>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</si>
  <si>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</si>
  <si>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</si>
  <si>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</si>
  <si>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</si>
  <si>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</si>
  <si>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</si>
  <si>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</si>
  <si>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</si>
  <si>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</si>
  <si>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</si>
  <si>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</si>
  <si>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</si>
  <si>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</si>
  <si>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</si>
  <si>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</si>
  <si>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</si>
  <si>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</si>
  <si>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</si>
  <si>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</si>
  <si>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</si>
  <si>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</si>
  <si>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</si>
  <si>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</si>
  <si>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</si>
  <si>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</si>
  <si>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</si>
  <si>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</si>
  <si>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</si>
  <si>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</si>
  <si>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</si>
  <si>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</si>
  <si>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</si>
  <si>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</si>
  <si>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</si>
  <si>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</si>
  <si>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</si>
  <si>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</si>
  <si>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</si>
  <si>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</si>
  <si>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</si>
  <si>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</si>
  <si>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</si>
  <si>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</si>
  <si>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</si>
  <si>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</si>
  <si>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</si>
  <si>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</si>
  <si>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</si>
  <si>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</si>
  <si>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</si>
  <si>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</si>
  <si>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</si>
  <si>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</si>
  <si>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</si>
  <si>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</si>
  <si>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</si>
  <si>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</si>
  <si>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</si>
  <si>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</si>
  <si>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</si>
  <si>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</si>
  <si>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</si>
  <si>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</si>
  <si>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</si>
  <si>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</si>
  <si>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</si>
  <si>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</si>
  <si>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</si>
  <si>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</si>
  <si>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</si>
  <si>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</si>
  <si>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</si>
  <si>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</si>
  <si>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</si>
  <si>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</si>
  <si>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</si>
  <si>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</si>
  <si>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</si>
  <si>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</si>
  <si>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</si>
  <si>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</si>
  <si>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</si>
  <si>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</si>
  <si>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</si>
  <si>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</si>
  <si>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</si>
  <si>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</si>
  <si>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</si>
  <si>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</si>
  <si>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</si>
  <si>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</si>
  <si>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</si>
  <si>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</si>
  <si>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</si>
  <si>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</si>
  <si>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</si>
  <si>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</si>
  <si>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</si>
  <si>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</si>
  <si>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</si>
  <si>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</si>
  <si>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</si>
  <si>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</si>
  <si>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</si>
  <si>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</si>
  <si>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</si>
  <si>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</si>
  <si>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</si>
  <si>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</si>
  <si>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</si>
  <si>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</si>
  <si>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</si>
  <si>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</si>
  <si>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</si>
  <si>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</si>
  <si>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</si>
  <si>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</si>
  <si>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</si>
  <si>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</si>
  <si>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</si>
  <si>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</si>
  <si>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</si>
  <si>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</si>
  <si>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</si>
  <si>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</si>
  <si>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</si>
  <si>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</si>
  <si>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</si>
  <si>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</si>
  <si>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</si>
  <si>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</si>
  <si>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</si>
  <si>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</si>
  <si>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</si>
  <si>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</si>
  <si>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</si>
  <si>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</si>
  <si>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</si>
  <si>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</si>
  <si>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</si>
  <si>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</si>
  <si>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</si>
  <si>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</si>
  <si>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</si>
  <si>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</si>
  <si>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</si>
  <si>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</si>
  <si>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</si>
  <si>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</si>
  <si>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</si>
  <si>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</si>
  <si>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</si>
  <si>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</si>
  <si>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</si>
  <si>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</si>
  <si>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</si>
  <si>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</si>
  <si>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</si>
  <si>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</si>
  <si>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</si>
  <si>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</si>
  <si>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</si>
  <si>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</si>
  <si>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</si>
  <si>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</si>
  <si>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</si>
  <si>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</si>
  <si>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</si>
  <si>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</si>
  <si>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</si>
  <si>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</si>
  <si>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</si>
  <si>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</si>
  <si>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</si>
  <si>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</si>
  <si>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</si>
  <si>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</si>
  <si>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</si>
  <si>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</si>
  <si>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</si>
  <si>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</si>
  <si>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</si>
  <si>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</si>
  <si>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</si>
  <si>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</si>
  <si>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</si>
  <si>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</si>
  <si>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</si>
  <si>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</si>
  <si>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</si>
  <si>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</si>
  <si>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</si>
  <si>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</si>
  <si>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</si>
  <si>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</si>
  <si>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</si>
  <si>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</si>
  <si>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</si>
  <si>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</si>
  <si>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</si>
  <si>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</si>
  <si>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</si>
  <si>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</si>
  <si>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</si>
  <si>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</si>
  <si>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</si>
  <si>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</si>
  <si>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</si>
  <si>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</si>
  <si>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</si>
  <si>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</si>
  <si>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</si>
  <si>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</si>
  <si>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</si>
  <si>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</si>
  <si>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</si>
  <si>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</si>
  <si>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</si>
  <si>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</si>
  <si>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</si>
  <si>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</si>
  <si>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</si>
  <si>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</si>
  <si>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</si>
  <si>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</si>
  <si>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</si>
  <si>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</si>
  <si>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</si>
  <si>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</si>
  <si>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</si>
  <si>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</si>
  <si>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</si>
  <si>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</si>
  <si>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</si>
  <si>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</si>
  <si>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</si>
  <si>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</si>
  <si>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</si>
  <si>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</si>
  <si>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</si>
  <si>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</si>
  <si>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</si>
  <si>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</si>
  <si>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</si>
  <si>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</si>
  <si>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</si>
  <si>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</si>
  <si>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</si>
  <si>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</si>
  <si>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</si>
  <si>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</si>
  <si>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</si>
  <si>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</si>
  <si>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</si>
  <si>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</si>
  <si>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</si>
  <si>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</si>
  <si>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</si>
  <si>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</si>
  <si>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</si>
  <si>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</si>
  <si>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</si>
  <si>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</si>
  <si>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</si>
  <si>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</si>
  <si>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</si>
  <si>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</si>
  <si>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</si>
  <si>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</si>
  <si>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</si>
  <si>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</si>
  <si>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</si>
  <si>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</si>
  <si>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</si>
  <si>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</si>
  <si>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</si>
  <si>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</si>
  <si>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</si>
  <si>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</si>
  <si>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</si>
  <si>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</si>
  <si>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</si>
  <si>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</si>
  <si>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</si>
  <si>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</si>
  <si>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</si>
  <si>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</si>
  <si>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</si>
  <si>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</si>
  <si>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</si>
  <si>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</si>
  <si>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</si>
  <si>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</si>
  <si>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</si>
  <si>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</si>
  <si>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</si>
  <si>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</si>
  <si>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</si>
  <si>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</si>
  <si>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</si>
  <si>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</si>
  <si>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</si>
  <si>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</si>
  <si>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</si>
  <si>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</si>
  <si>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</si>
  <si>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</si>
  <si>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</si>
  <si>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</si>
  <si>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</si>
  <si>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</si>
  <si>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</si>
  <si>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</si>
  <si>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</si>
  <si>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</si>
  <si>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</si>
  <si>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</si>
  <si>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</si>
  <si>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</si>
  <si>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</si>
  <si>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</si>
  <si>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</si>
  <si>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</si>
  <si>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</si>
  <si>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</si>
  <si>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</si>
  <si>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</si>
  <si>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</si>
  <si>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</si>
  <si>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</si>
  <si>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</si>
  <si>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</si>
  <si>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</si>
  <si>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</si>
  <si>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</si>
  <si>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</si>
  <si>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</si>
  <si>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</si>
  <si>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</si>
  <si>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</si>
  <si>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</si>
  <si>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</si>
  <si>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</si>
  <si>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</si>
  <si>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</si>
  <si>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</si>
  <si>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</si>
  <si>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</si>
  <si>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</si>
  <si>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</si>
  <si>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</si>
  <si>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</si>
  <si>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</si>
  <si>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</si>
  <si>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</si>
  <si>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</si>
  <si>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</si>
  <si>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</si>
  <si>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</si>
  <si>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</si>
  <si>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</si>
  <si>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</si>
  <si>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</si>
  <si>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</si>
  <si>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</si>
  <si>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</si>
  <si>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</si>
  <si>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</si>
  <si>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</si>
  <si>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</si>
  <si>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</si>
  <si>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</si>
  <si>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</si>
  <si>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</si>
  <si>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</si>
  <si>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</si>
  <si>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</si>
  <si>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</si>
  <si>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</si>
  <si>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</si>
  <si>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</si>
  <si>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</si>
  <si>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</si>
  <si>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</si>
  <si>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</si>
  <si>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</si>
  <si>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</si>
  <si>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</si>
  <si>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</si>
  <si>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</si>
  <si>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</si>
  <si>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</si>
  <si>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</si>
  <si>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</si>
  <si>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</si>
  <si>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</si>
  <si>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</si>
  <si>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</si>
  <si>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</si>
  <si>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</si>
  <si>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</si>
  <si>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</si>
  <si>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</si>
  <si>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</si>
  <si>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</si>
  <si>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</si>
  <si>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</si>
  <si>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</si>
  <si>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</si>
  <si>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</si>
  <si>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</si>
  <si>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</si>
  <si>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</si>
  <si>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</si>
  <si>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</si>
  <si>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</si>
  <si>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</si>
  <si>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</si>
  <si>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</si>
  <si>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</si>
  <si>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</si>
  <si>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</si>
  <si>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</si>
  <si>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</si>
  <si>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</si>
  <si>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</si>
  <si>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</si>
  <si>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</si>
  <si>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</si>
  <si>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</si>
  <si>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</si>
  <si>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</si>
  <si>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</si>
  <si>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</si>
  <si>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</si>
  <si>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</si>
  <si>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</si>
  <si>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</si>
  <si>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</si>
  <si>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</si>
  <si>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</si>
  <si>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</si>
  <si>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</si>
  <si>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</si>
  <si>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</si>
  <si>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</si>
  <si>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</si>
  <si>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</si>
  <si>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</si>
  <si>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</si>
  <si>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</si>
  <si>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</si>
  <si>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</si>
  <si>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</si>
  <si>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</si>
  <si>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</si>
  <si>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</si>
  <si>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</si>
  <si>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</si>
  <si>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</si>
  <si>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</si>
  <si>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</si>
  <si>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</si>
  <si>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</si>
  <si>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</si>
  <si>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</si>
  <si>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</si>
  <si>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</si>
  <si>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</si>
  <si>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</si>
  <si>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</si>
  <si>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</si>
  <si>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</si>
  <si>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</si>
  <si>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</si>
  <si>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</si>
  <si>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</si>
  <si>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</si>
  <si>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</si>
  <si>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</si>
  <si>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</si>
  <si>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</si>
  <si>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</si>
  <si>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</si>
  <si>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</si>
  <si>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</si>
  <si>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</si>
  <si>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</si>
  <si>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</si>
  <si>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</si>
  <si>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</si>
  <si>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</si>
  <si>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</si>
  <si>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</si>
  <si>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</si>
  <si>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</si>
  <si>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</si>
  <si>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</si>
  <si>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</si>
  <si>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</si>
  <si>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</si>
  <si>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</si>
  <si>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</si>
  <si>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</si>
  <si>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</si>
  <si>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</si>
  <si>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</si>
  <si>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</si>
  <si>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</si>
  <si>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</si>
  <si>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</si>
  <si>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</si>
  <si>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</si>
  <si>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</si>
  <si>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</si>
  <si>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</si>
  <si>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</si>
  <si>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</si>
  <si>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</si>
  <si>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</si>
  <si>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</si>
  <si>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</si>
  <si>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</si>
  <si>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</si>
  <si>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</si>
  <si>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</si>
  <si>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</si>
  <si>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</si>
  <si>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</si>
  <si>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</si>
  <si>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</si>
  <si>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</si>
  <si>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</si>
  <si>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</si>
  <si>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</si>
  <si>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</si>
  <si>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</si>
  <si>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</si>
  <si>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</si>
  <si>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</si>
  <si>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</si>
  <si>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</si>
  <si>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</si>
  <si>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</si>
  <si>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</si>
  <si>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</si>
  <si>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</si>
  <si>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</si>
  <si>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</si>
  <si>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</si>
  <si>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</si>
  <si>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</si>
  <si>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</si>
  <si>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</si>
  <si>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</si>
  <si>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</si>
  <si>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</si>
  <si>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</si>
  <si>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</si>
  <si>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</si>
  <si>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</si>
  <si>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</si>
  <si>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</si>
  <si>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</si>
  <si>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</si>
  <si>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</si>
  <si>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</si>
  <si>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</si>
  <si>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</si>
  <si>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</si>
  <si>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</si>
  <si>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</si>
  <si>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</si>
  <si>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</si>
  <si>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</si>
  <si>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</si>
  <si>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</si>
  <si>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</si>
  <si>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</si>
  <si>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</si>
  <si>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</si>
  <si>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</si>
  <si>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</si>
  <si>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</si>
  <si>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</si>
  <si>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</si>
  <si>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</si>
  <si>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</si>
  <si>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</si>
  <si>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</si>
  <si>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</si>
  <si>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</si>
  <si>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</si>
  <si>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</si>
  <si>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</si>
  <si>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</si>
  <si>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</si>
  <si>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</si>
  <si>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</si>
  <si>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</si>
  <si>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</si>
  <si>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</si>
  <si>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</si>
  <si>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</si>
  <si>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</si>
  <si>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</si>
  <si>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</si>
  <si>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</si>
  <si>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</si>
  <si>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</si>
  <si>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</si>
  <si>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</si>
  <si>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</si>
  <si>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</si>
  <si>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</si>
  <si>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</si>
  <si>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</si>
  <si>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</si>
  <si>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</si>
  <si>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</si>
  <si>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</si>
  <si>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</si>
  <si>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</si>
  <si>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</si>
  <si>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</si>
  <si>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</si>
  <si>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</si>
  <si>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</si>
  <si>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</si>
  <si>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</si>
  <si>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</si>
  <si>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</si>
  <si>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</si>
  <si>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</si>
  <si>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</si>
  <si>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</si>
  <si>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</si>
  <si>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</si>
  <si>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</si>
  <si>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</si>
  <si>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</si>
  <si>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</si>
  <si>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</si>
  <si>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</si>
  <si>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</si>
  <si>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</si>
  <si>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</si>
  <si>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</si>
  <si>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</si>
  <si>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</si>
  <si>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</si>
  <si>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</si>
  <si>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</si>
  <si>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</si>
  <si>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</si>
  <si>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</si>
  <si>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</si>
  <si>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</si>
  <si>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</si>
  <si>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</si>
  <si>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</si>
  <si>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</si>
  <si>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</si>
  <si>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</si>
  <si>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</si>
  <si>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</si>
  <si>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</si>
  <si>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</si>
  <si>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</si>
  <si>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</si>
  <si>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</si>
  <si>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</si>
  <si>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</si>
  <si>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</si>
  <si>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</si>
  <si>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</si>
  <si>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</si>
  <si>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</si>
  <si>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</si>
  <si>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</si>
  <si>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</si>
  <si>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</si>
  <si>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</si>
  <si>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</si>
  <si>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</si>
  <si>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</si>
  <si>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</si>
  <si>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</si>
  <si>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</si>
  <si>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</si>
  <si>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</si>
  <si>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</si>
  <si>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</si>
  <si>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</si>
  <si>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</si>
  <si>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</si>
  <si>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</si>
  <si>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</si>
  <si>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</si>
  <si>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</si>
  <si>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</si>
  <si>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</si>
  <si>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</si>
  <si>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</si>
  <si>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</si>
  <si>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</si>
  <si>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</si>
  <si>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</si>
  <si>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</si>
  <si>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</si>
  <si>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</si>
  <si>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</si>
  <si>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</si>
  <si>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</si>
  <si>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</si>
  <si>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</si>
  <si>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</si>
  <si>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</si>
  <si>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</si>
  <si>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</si>
  <si>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</si>
  <si>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</si>
  <si>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</si>
  <si>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</si>
  <si>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</si>
  <si>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</si>
  <si>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</si>
  <si>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</si>
  <si>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</si>
  <si>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</si>
  <si>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</si>
  <si>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</si>
  <si>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</si>
  <si>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</si>
  <si>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</si>
  <si>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</si>
  <si>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</si>
  <si>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</si>
  <si>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</si>
  <si>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</si>
  <si>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</si>
  <si>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</si>
  <si>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</si>
  <si>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</si>
  <si>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</si>
  <si>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</si>
  <si>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</si>
  <si>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</si>
  <si>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</si>
  <si>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</si>
  <si>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</si>
  <si>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</si>
  <si>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</si>
  <si>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</si>
  <si>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</si>
  <si>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</si>
  <si>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</si>
  <si>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</si>
  <si>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</si>
  <si>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</si>
  <si>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</si>
  <si>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</si>
  <si>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</si>
  <si>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</si>
  <si>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</si>
  <si>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</si>
  <si>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</si>
  <si>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</si>
  <si>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</si>
  <si>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</si>
  <si>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</si>
  <si>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</si>
  <si>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</si>
  <si>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</si>
  <si>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</si>
  <si>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</si>
  <si>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</si>
  <si>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</si>
  <si>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</si>
  <si>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</si>
  <si>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</si>
  <si>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</si>
  <si>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</si>
  <si>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</si>
  <si>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</si>
  <si>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</si>
  <si>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</si>
  <si>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</si>
  <si>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</si>
  <si>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</si>
  <si>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</si>
  <si>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</si>
  <si>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</si>
  <si>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</si>
  <si>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</si>
  <si>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</si>
  <si>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</si>
  <si>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</si>
  <si>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</si>
  <si>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</si>
  <si>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</si>
  <si>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</si>
  <si>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</si>
  <si>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</si>
  <si>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</si>
  <si>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</si>
  <si>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</si>
  <si>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</si>
  <si>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</si>
  <si>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</si>
  <si>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</si>
  <si>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</si>
  <si>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</si>
  <si>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</si>
  <si>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</si>
  <si>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</si>
  <si>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</si>
  <si>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</si>
  <si>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</si>
  <si>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</si>
  <si>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</si>
  <si>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</si>
  <si>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</si>
  <si>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</si>
  <si>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</si>
  <si>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</si>
  <si>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</si>
  <si>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</si>
  <si>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</si>
  <si>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</si>
  <si>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</si>
  <si>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</si>
  <si>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</si>
  <si>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</si>
  <si>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</si>
  <si>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</si>
  <si>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</si>
  <si>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</si>
  <si>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</si>
  <si>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</si>
  <si>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</si>
  <si>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</si>
  <si>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</si>
  <si>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</si>
  <si>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</si>
  <si>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</si>
  <si>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</si>
  <si>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</si>
  <si>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</si>
  <si>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</si>
  <si>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</si>
  <si>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</si>
  <si>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</si>
  <si>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</si>
  <si>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</si>
  <si>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</si>
  <si>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</si>
  <si>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</si>
  <si>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</si>
  <si>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</si>
  <si>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</si>
  <si>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</si>
  <si>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</si>
  <si>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</si>
  <si>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</si>
  <si>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</si>
  <si>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</si>
  <si>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</si>
  <si>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</si>
  <si>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</si>
  <si>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</si>
  <si>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</si>
  <si>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</si>
  <si>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</si>
  <si>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</si>
  <si>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</si>
  <si>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</si>
  <si>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</si>
  <si>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</si>
  <si>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</si>
  <si>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</si>
  <si>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</si>
  <si>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</si>
  <si>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</si>
  <si>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</si>
  <si>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</si>
  <si>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</si>
  <si>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</si>
  <si>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</si>
  <si>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</si>
  <si>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</si>
  <si>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</si>
  <si>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</si>
  <si>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</si>
  <si>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</si>
  <si>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</si>
  <si>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</si>
  <si>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</si>
  <si>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</si>
  <si>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</si>
  <si>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</si>
  <si>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</si>
  <si>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</si>
  <si>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</si>
  <si>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</si>
  <si>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</si>
  <si>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</si>
  <si>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</si>
  <si>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</si>
  <si>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</si>
  <si>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</si>
  <si>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</si>
  <si>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</si>
  <si>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</si>
  <si>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</si>
  <si>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</si>
  <si>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</si>
  <si>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</si>
  <si>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</si>
  <si>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</si>
  <si>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</si>
  <si>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</si>
  <si>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</si>
  <si>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</si>
  <si>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</si>
  <si>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</si>
  <si>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</si>
  <si>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</si>
  <si>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</si>
  <si>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</si>
  <si>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</si>
  <si>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</si>
  <si>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</si>
  <si>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</si>
  <si>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</si>
  <si>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</si>
  <si>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</si>
  <si>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</si>
  <si>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</si>
  <si>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</si>
  <si>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</si>
  <si>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</si>
  <si>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</si>
  <si>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</si>
  <si>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</si>
  <si>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</si>
  <si>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</si>
  <si>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</si>
  <si>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</si>
  <si>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</si>
  <si>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</si>
  <si>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</si>
  <si>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</si>
  <si>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</si>
  <si>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</si>
  <si>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</si>
  <si>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</si>
  <si>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</si>
  <si>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</si>
  <si>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</si>
  <si>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</si>
  <si>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</si>
  <si>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</si>
  <si>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</si>
  <si>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</si>
  <si>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</si>
  <si>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</si>
  <si>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</si>
  <si>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</si>
  <si>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</si>
  <si>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</si>
  <si>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</si>
  <si>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</si>
  <si>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</si>
  <si>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</si>
  <si>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</si>
  <si>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</si>
  <si>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</si>
  <si>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</si>
  <si>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</si>
  <si>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</si>
  <si>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</si>
  <si>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</si>
  <si>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</si>
  <si>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</si>
  <si>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</si>
  <si>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</si>
  <si>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</si>
  <si>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</si>
  <si>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</si>
  <si>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</si>
  <si>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</si>
  <si>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</si>
  <si>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</si>
  <si>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</si>
  <si>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</si>
  <si>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</si>
  <si>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</si>
  <si>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</si>
  <si>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</si>
  <si>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</si>
  <si>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</si>
  <si>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</si>
  <si>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</si>
  <si>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</si>
  <si>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</si>
  <si>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</si>
  <si>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</si>
  <si>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</si>
  <si>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</si>
  <si>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</si>
  <si>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</si>
  <si>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</si>
  <si>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</si>
  <si>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</si>
  <si>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</si>
  <si>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</si>
  <si>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</si>
  <si>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</si>
  <si>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</si>
  <si>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</si>
  <si>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</si>
  <si>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</si>
  <si>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</si>
  <si>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</si>
  <si>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</si>
  <si>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</si>
  <si>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</si>
  <si>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</si>
  <si>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</si>
  <si>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</si>
  <si>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</si>
  <si>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</si>
  <si>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</si>
  <si>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</si>
  <si>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</si>
  <si>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</si>
  <si>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</si>
  <si>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</si>
  <si>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</si>
  <si>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</si>
  <si>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</si>
  <si>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</si>
  <si>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</si>
  <si>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</si>
  <si>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</si>
  <si>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</si>
  <si>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</si>
  <si>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</si>
  <si>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</si>
  <si>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</si>
  <si>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</si>
  <si>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</si>
  <si>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</si>
  <si>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</si>
  <si>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</si>
  <si>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</si>
  <si>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</si>
  <si>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</si>
  <si>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</si>
  <si>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</si>
  <si>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</si>
  <si>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</si>
  <si>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</si>
  <si>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</si>
  <si>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</si>
  <si>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</si>
  <si>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</si>
  <si>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</si>
  <si>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</si>
  <si>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</si>
  <si>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</si>
  <si>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</si>
  <si>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</si>
  <si>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</si>
  <si>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</si>
  <si>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</si>
  <si>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</si>
  <si>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</si>
  <si>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</si>
  <si>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</si>
  <si>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</si>
  <si>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</si>
  <si>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</si>
  <si>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</si>
  <si>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</si>
  <si>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</si>
  <si>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</si>
  <si>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</si>
  <si>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</si>
  <si>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</si>
  <si>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</si>
  <si>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</si>
  <si>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</si>
  <si>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</si>
  <si>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</si>
  <si>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</si>
  <si>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</si>
  <si>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</si>
  <si>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</si>
  <si>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</si>
  <si>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</si>
  <si>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</si>
  <si>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</si>
  <si>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</si>
  <si>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</si>
  <si>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</si>
  <si>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</si>
  <si>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</si>
  <si>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</si>
  <si>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</si>
  <si>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</si>
  <si>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</si>
  <si>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</si>
  <si>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</si>
  <si>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</si>
  <si>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</si>
  <si>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</si>
  <si>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</si>
  <si>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</si>
  <si>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</si>
  <si>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</si>
  <si>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</si>
  <si>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</si>
  <si>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</si>
  <si>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</si>
  <si>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</si>
  <si>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</si>
  <si>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</si>
  <si>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</si>
  <si>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</si>
  <si>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</si>
  <si>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</si>
  <si>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</si>
  <si>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</si>
  <si>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</si>
  <si>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</si>
  <si>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</si>
  <si>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</si>
  <si>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</si>
  <si>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</si>
  <si>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</si>
  <si>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</si>
  <si>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</si>
  <si>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</si>
  <si>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</si>
  <si>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</si>
  <si>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</si>
  <si>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</si>
  <si>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</si>
  <si>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</si>
  <si>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</si>
  <si>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</si>
  <si>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</si>
  <si>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</si>
  <si>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</si>
  <si>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</si>
  <si>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</si>
  <si>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</si>
  <si>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</si>
  <si>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</si>
  <si>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</si>
  <si>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</si>
  <si>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</si>
  <si>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</si>
  <si>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</si>
  <si>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</si>
  <si>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</si>
  <si>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</si>
  <si>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</si>
  <si>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</si>
  <si>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</si>
  <si>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</si>
  <si>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</si>
  <si>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</si>
  <si>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</si>
  <si>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</si>
  <si>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</si>
  <si>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</si>
  <si>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</si>
  <si>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</si>
  <si>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</si>
  <si>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</si>
  <si>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</si>
  <si>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</si>
  <si>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</si>
  <si>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</si>
  <si>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</si>
  <si>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</si>
  <si>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</si>
  <si>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</si>
  <si>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</si>
  <si>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</si>
  <si>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</si>
  <si>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</si>
  <si>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</si>
  <si>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</si>
  <si>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</si>
  <si>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</si>
  <si>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</si>
  <si>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</si>
  <si>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</si>
  <si>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</si>
  <si>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</si>
  <si>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</si>
  <si>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</si>
  <si>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</si>
  <si>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</si>
  <si>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</si>
  <si>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</si>
  <si>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</si>
  <si>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</si>
  <si>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</si>
  <si>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</si>
  <si>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</si>
  <si>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</si>
  <si>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</si>
  <si>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</si>
  <si>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</si>
  <si>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</si>
  <si>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</si>
  <si>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</si>
  <si>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</si>
  <si>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</si>
  <si>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</si>
  <si>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</si>
  <si>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</si>
  <si>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</si>
  <si>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</si>
  <si>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</si>
  <si>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</si>
  <si>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</si>
  <si>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</si>
  <si>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</si>
  <si>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</si>
  <si>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</si>
  <si>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</si>
  <si>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</si>
  <si>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</si>
  <si>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</si>
  <si>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</si>
  <si>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</si>
  <si>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</si>
  <si>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</si>
  <si>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</si>
  <si>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</si>
  <si>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</si>
  <si>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</si>
  <si>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</si>
  <si>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</si>
  <si>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</si>
  <si>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</si>
  <si>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</si>
  <si>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</si>
  <si>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</si>
  <si>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</si>
  <si>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</si>
  <si>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</si>
  <si>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</si>
  <si>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</si>
  <si>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</si>
  <si>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</si>
  <si>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</si>
  <si>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</si>
  <si>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</si>
  <si>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</si>
  <si>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</si>
  <si>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</si>
  <si>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</si>
  <si>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</si>
  <si>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</si>
  <si>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</si>
  <si>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</si>
  <si>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</si>
  <si>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</si>
  <si>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</si>
  <si>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</si>
  <si>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</si>
  <si>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</si>
  <si>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</si>
  <si>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</si>
  <si>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</si>
  <si>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</si>
  <si>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</si>
  <si>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</si>
  <si>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</si>
  <si>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</si>
  <si>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</si>
  <si>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</si>
  <si>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</si>
  <si>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</si>
  <si>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</si>
  <si>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</si>
  <si>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</si>
  <si>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</si>
  <si>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</si>
  <si>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</si>
  <si>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</si>
  <si>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</si>
  <si>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</si>
  <si>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</si>
  <si>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</si>
  <si>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</si>
  <si>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</si>
  <si>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</si>
  <si>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</si>
  <si>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</si>
  <si>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</si>
  <si>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</si>
  <si>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</si>
  <si>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</si>
  <si>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</si>
  <si>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</si>
  <si>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</si>
  <si>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</si>
  <si>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</si>
  <si>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</si>
  <si>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</si>
  <si>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</si>
  <si>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</si>
  <si>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</si>
  <si>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</si>
  <si>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</si>
  <si>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</si>
  <si>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</si>
  <si>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</si>
  <si>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</si>
  <si>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</si>
  <si>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</si>
  <si>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</si>
  <si>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</si>
  <si>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</si>
  <si>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</si>
  <si>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</si>
  <si>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</si>
  <si>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</si>
  <si>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</si>
  <si>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</si>
  <si>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</si>
  <si>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</si>
  <si>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</si>
  <si>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</si>
  <si>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</si>
  <si>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</si>
  <si>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</si>
  <si>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</si>
  <si>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</si>
  <si>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</si>
  <si>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</si>
  <si>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</si>
  <si>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</si>
  <si>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</si>
  <si>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</si>
  <si>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</si>
  <si>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</si>
  <si>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</si>
  <si>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</si>
  <si>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</si>
  <si>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</si>
  <si>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</si>
  <si>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</si>
  <si>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</si>
  <si>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</si>
  <si>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</si>
  <si>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</si>
  <si>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</si>
  <si>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</si>
  <si>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</si>
  <si>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</si>
  <si>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</si>
  <si>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</si>
  <si>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</si>
  <si>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</si>
  <si>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</si>
  <si>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</si>
  <si>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</si>
  <si>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</si>
  <si>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</si>
  <si>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</si>
  <si>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</si>
  <si>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</si>
  <si>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</si>
  <si>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</si>
  <si>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</si>
  <si>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</si>
  <si>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</si>
  <si>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</si>
  <si>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</si>
  <si>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</si>
  <si>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</si>
  <si>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</si>
  <si>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</si>
  <si>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</si>
  <si>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</si>
  <si>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</si>
  <si>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</si>
  <si>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</si>
  <si>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</si>
  <si>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</si>
  <si>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</si>
  <si>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</si>
  <si>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</si>
  <si>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</si>
  <si>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</si>
  <si>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</si>
  <si>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</si>
  <si>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</si>
  <si>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</si>
  <si>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</si>
  <si>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</si>
  <si>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</si>
  <si>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</si>
  <si>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</si>
  <si>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</si>
  <si>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</si>
  <si>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</si>
  <si>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</si>
  <si>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</si>
  <si>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</si>
  <si>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</si>
  <si>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</si>
  <si>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</si>
  <si>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</si>
  <si>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</si>
  <si>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</si>
  <si>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</si>
  <si>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</si>
  <si>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</si>
  <si>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</si>
  <si>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</si>
  <si>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</si>
  <si>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</si>
  <si>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</si>
  <si>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</si>
  <si>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</si>
  <si>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</si>
  <si>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</si>
  <si>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</si>
  <si>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</si>
  <si>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</si>
  <si>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</si>
  <si>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</si>
  <si>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</si>
  <si>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</si>
  <si>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</si>
  <si>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</si>
  <si>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</si>
  <si>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</si>
  <si>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</si>
  <si>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</si>
  <si>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</si>
  <si>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</si>
  <si>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</si>
  <si>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</si>
  <si>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</si>
  <si>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</si>
  <si>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</si>
  <si>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</si>
  <si>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</si>
  <si>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</si>
  <si>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</si>
  <si>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</si>
  <si>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</si>
  <si>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</si>
  <si>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</si>
  <si>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</si>
  <si>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</si>
  <si>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</si>
  <si>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</si>
  <si>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</si>
  <si>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</si>
  <si>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</si>
  <si>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</si>
  <si>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</si>
  <si>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</si>
  <si>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</si>
  <si>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</si>
  <si>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</si>
  <si>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</si>
  <si>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</si>
  <si>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</si>
  <si>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</si>
  <si>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</si>
  <si>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</si>
  <si>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</si>
  <si>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</si>
  <si>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</si>
  <si>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</si>
  <si>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</si>
  <si>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</si>
  <si>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</si>
  <si>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</si>
  <si>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</si>
  <si>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</si>
  <si>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</si>
  <si>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</si>
  <si>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</si>
  <si>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</si>
  <si>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</si>
  <si>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</si>
  <si>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</si>
  <si>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</si>
  <si>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</si>
  <si>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</si>
  <si>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</si>
  <si>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</si>
  <si>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</si>
  <si>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</si>
  <si>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</si>
  <si>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</si>
  <si>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</si>
  <si>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</si>
  <si>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</si>
  <si>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</si>
  <si>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</si>
  <si>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</si>
  <si>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</si>
  <si>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</si>
  <si>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</si>
  <si>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</si>
  <si>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</si>
  <si>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</si>
  <si>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</si>
  <si>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</si>
  <si>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</si>
  <si>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</si>
  <si>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</si>
  <si>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</si>
  <si>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</si>
  <si>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</si>
  <si>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</si>
  <si>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</si>
  <si>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</si>
  <si>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</si>
  <si>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</si>
  <si>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</si>
  <si>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</si>
  <si>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</si>
  <si>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</si>
  <si>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</si>
  <si>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</si>
  <si>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</si>
  <si>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</si>
  <si>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</si>
  <si>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</si>
  <si>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</si>
  <si>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</si>
  <si>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</si>
  <si>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</si>
  <si>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</si>
  <si>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</si>
  <si>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</si>
  <si>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</si>
  <si>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</si>
  <si>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</si>
  <si>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</si>
  <si>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</si>
  <si>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</si>
  <si>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</si>
  <si>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</si>
  <si>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</si>
  <si>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</si>
  <si>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</si>
  <si>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</si>
  <si>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</si>
  <si>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</si>
  <si>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</si>
  <si>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</si>
  <si>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</si>
  <si>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</si>
  <si>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</si>
  <si>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</si>
  <si>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</si>
  <si>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</si>
  <si>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</si>
  <si>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</si>
  <si>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</si>
  <si>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</si>
  <si>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</si>
  <si>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</si>
  <si>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</si>
  <si>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</si>
  <si>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</si>
  <si>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</si>
  <si>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</si>
  <si>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</si>
  <si>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</si>
  <si>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</si>
  <si>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</si>
  <si>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</si>
  <si>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</si>
  <si>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</si>
  <si>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</si>
  <si>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</si>
  <si>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</si>
  <si>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</si>
  <si>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</si>
  <si>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</si>
  <si>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</si>
  <si>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</si>
  <si>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</si>
  <si>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</si>
  <si>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</si>
  <si>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</si>
  <si>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</si>
  <si>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</si>
  <si>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</si>
  <si>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</si>
  <si>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</si>
  <si>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</si>
  <si>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</si>
  <si>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</si>
  <si>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</si>
  <si>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</si>
  <si>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</si>
  <si>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</si>
  <si>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</si>
  <si>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</si>
  <si>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</si>
  <si>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</si>
  <si>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</si>
  <si>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</si>
  <si>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</si>
  <si>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</si>
  <si>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</si>
  <si>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</si>
  <si>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</si>
  <si>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</si>
  <si>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</si>
  <si>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</si>
  <si>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</si>
  <si>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</si>
  <si>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</si>
  <si>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</si>
  <si>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</si>
  <si>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</si>
  <si>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</si>
  <si>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</si>
  <si>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</si>
  <si>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</si>
  <si>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</si>
  <si>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</si>
  <si>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</si>
  <si>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</si>
  <si>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</si>
  <si>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</si>
  <si>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</si>
  <si>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</si>
  <si>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</si>
  <si>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</si>
  <si>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</si>
  <si>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</si>
  <si>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</si>
  <si>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</si>
  <si>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</si>
  <si>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</si>
  <si>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</si>
  <si>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</si>
  <si>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</si>
  <si>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</si>
  <si>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</si>
  <si>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</si>
  <si>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</si>
  <si>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</si>
  <si>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</si>
  <si>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</si>
  <si>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</si>
  <si>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</si>
  <si>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</si>
  <si>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</si>
  <si>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</si>
  <si>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</si>
  <si>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</si>
  <si>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</si>
  <si>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</si>
  <si>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</si>
  <si>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</si>
  <si>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</si>
  <si>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</si>
  <si>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</si>
  <si>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</si>
  <si>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</si>
  <si>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</si>
  <si>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</si>
  <si>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</si>
  <si>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</si>
  <si>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</si>
  <si>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</si>
  <si>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</si>
  <si>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</si>
  <si>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</si>
  <si>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</si>
  <si>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</si>
  <si>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</si>
  <si>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</si>
  <si>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</si>
  <si>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</si>
  <si>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</si>
  <si>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</si>
  <si>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</si>
  <si>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</si>
  <si>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</si>
  <si>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</si>
  <si>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</si>
  <si>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</si>
  <si>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</si>
  <si>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</si>
  <si>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</si>
  <si>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</si>
  <si>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</si>
  <si>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</si>
  <si>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</si>
  <si>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</si>
  <si>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</si>
  <si>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</si>
  <si>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</si>
  <si>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</si>
  <si>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</si>
  <si>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</si>
  <si>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</si>
  <si>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</si>
  <si>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</si>
  <si>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</si>
  <si>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</si>
  <si>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</si>
  <si>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</si>
  <si>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</si>
  <si>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</si>
  <si>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</si>
  <si>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</si>
  <si>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</si>
  <si>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</si>
  <si>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</si>
  <si>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</si>
  <si>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</si>
  <si>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</si>
  <si>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</si>
  <si>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</si>
  <si>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</si>
  <si>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</si>
  <si>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</si>
  <si>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</si>
  <si>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</si>
  <si>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</si>
  <si>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</si>
  <si>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</si>
  <si>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</si>
  <si>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</si>
  <si>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</si>
  <si>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</si>
  <si>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</si>
  <si>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</si>
  <si>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</si>
  <si>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</si>
  <si>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</si>
  <si>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</si>
  <si>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</si>
  <si>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</si>
  <si>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</si>
  <si>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</si>
  <si>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</si>
  <si>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</si>
  <si>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</si>
  <si>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</si>
  <si>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</si>
  <si>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</si>
  <si>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</si>
  <si>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</si>
  <si>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</si>
  <si>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</si>
  <si>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</si>
  <si>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</si>
  <si>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</si>
  <si>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</si>
  <si>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</si>
  <si>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</si>
  <si>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</si>
  <si>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</si>
  <si>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</si>
  <si>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</si>
  <si>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</si>
  <si>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</si>
  <si>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</si>
  <si>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</si>
  <si>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</si>
  <si>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</si>
  <si>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</si>
  <si>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</si>
  <si>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</si>
  <si>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</si>
  <si>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</si>
  <si>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</si>
  <si>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</si>
  <si>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</si>
  <si>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</si>
  <si>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</si>
  <si>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</si>
  <si>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</si>
  <si>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</si>
  <si>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</si>
  <si>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</si>
  <si>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</si>
  <si>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</si>
  <si>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</si>
  <si>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</si>
  <si>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</si>
  <si>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</si>
  <si>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</si>
  <si>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</si>
  <si>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</si>
  <si>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</si>
  <si>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</si>
  <si>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</si>
  <si>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</si>
  <si>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</si>
  <si>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</si>
  <si>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</si>
  <si>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</si>
  <si>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</si>
  <si>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</si>
  <si>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</si>
  <si>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</si>
  <si>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</si>
  <si>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</si>
  <si>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</si>
  <si>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</si>
  <si>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</si>
  <si>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</si>
  <si>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</si>
  <si>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</si>
  <si>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</si>
  <si>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</si>
  <si>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</si>
  <si>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</si>
  <si>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</si>
  <si>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</si>
  <si>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</si>
  <si>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</si>
  <si>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</si>
  <si>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</si>
  <si>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</si>
  <si>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</si>
  <si>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</si>
  <si>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</si>
  <si>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</si>
  <si>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</si>
  <si>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</si>
  <si>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</si>
  <si>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</si>
  <si>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</si>
  <si>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</si>
  <si>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</si>
  <si>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</si>
  <si>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</si>
  <si>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</si>
  <si>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</si>
  <si>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</si>
  <si>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</si>
  <si>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</si>
  <si>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</si>
  <si>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</si>
  <si>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</si>
  <si>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</si>
  <si>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</si>
  <si>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</si>
  <si>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</si>
  <si>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</si>
  <si>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</si>
  <si>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</si>
  <si>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</si>
  <si>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</si>
  <si>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</si>
  <si>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</si>
  <si>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</si>
  <si>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</si>
  <si>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</si>
  <si>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</si>
  <si>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</si>
  <si>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</si>
  <si>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</si>
  <si>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</si>
  <si>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</si>
  <si>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</si>
  <si>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</si>
  <si>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</si>
  <si>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</si>
  <si>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</si>
  <si>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</si>
  <si>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</si>
  <si>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</si>
  <si>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</si>
  <si>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</si>
  <si>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</si>
  <si>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</si>
  <si>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</si>
  <si>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</si>
  <si>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</si>
  <si>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</si>
  <si>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</si>
  <si>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</si>
  <si>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</si>
  <si>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</si>
  <si>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</si>
  <si>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</si>
  <si>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</si>
  <si>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</si>
  <si>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</si>
  <si>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</si>
  <si>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</si>
  <si>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</si>
  <si>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</si>
  <si>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</si>
  <si>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</si>
  <si>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</si>
  <si>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</si>
  <si>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</si>
  <si>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</si>
  <si>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</si>
  <si>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</si>
  <si>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</si>
  <si>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</si>
  <si>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</si>
  <si>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</si>
  <si>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</si>
  <si>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</si>
  <si>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</si>
  <si>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</si>
  <si>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</si>
  <si>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</si>
  <si>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</si>
  <si>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</si>
  <si>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</si>
  <si>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</si>
  <si>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</si>
  <si>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</si>
  <si>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</si>
  <si>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</si>
  <si>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</si>
  <si>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</si>
  <si>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</si>
  <si>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</si>
  <si>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</si>
  <si>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</si>
  <si>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</si>
  <si>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</si>
  <si>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</si>
  <si>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</si>
  <si>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</si>
  <si>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</si>
  <si>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</si>
  <si>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</si>
  <si>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</si>
  <si>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</si>
  <si>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</si>
  <si>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</si>
  <si>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</si>
  <si>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</si>
  <si>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</si>
  <si>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</si>
  <si>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</si>
  <si>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</si>
  <si>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</si>
  <si>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</si>
  <si>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</si>
  <si>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</si>
  <si>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</si>
  <si>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</si>
  <si>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</si>
  <si>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</si>
  <si>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</si>
  <si>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</si>
  <si>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</si>
  <si>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</si>
  <si>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</si>
  <si>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</si>
  <si>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</si>
  <si>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</si>
  <si>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</si>
  <si>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</si>
  <si>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</si>
  <si>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</si>
  <si>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</si>
  <si>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</si>
  <si>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</si>
  <si>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</si>
  <si>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</si>
  <si>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</si>
  <si>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</si>
  <si>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</si>
  <si>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</si>
  <si>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</si>
  <si>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</si>
  <si>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</si>
  <si>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</si>
  <si>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</si>
  <si>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</si>
  <si>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</si>
  <si>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</si>
  <si>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</si>
  <si>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</si>
  <si>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</si>
  <si>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</si>
  <si>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</si>
  <si>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</si>
  <si>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</si>
  <si>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</si>
  <si>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</si>
  <si>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</si>
  <si>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</si>
  <si>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</si>
  <si>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</si>
  <si>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</si>
  <si>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</si>
  <si>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</si>
  <si>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</si>
  <si>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</si>
  <si>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</si>
  <si>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</si>
  <si>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</si>
  <si>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</si>
  <si>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</si>
  <si>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</si>
  <si>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</si>
  <si>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</si>
  <si>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</si>
  <si>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</si>
  <si>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</si>
  <si>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</si>
  <si>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</si>
  <si>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</si>
  <si>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</si>
  <si>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</si>
  <si>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</si>
  <si>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</si>
  <si>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</si>
  <si>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</si>
  <si>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</si>
  <si>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</si>
  <si>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</si>
  <si>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</si>
  <si>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</si>
  <si>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</si>
  <si>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</si>
  <si>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</si>
  <si>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</si>
  <si>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</si>
  <si>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</si>
  <si>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</si>
  <si>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</si>
  <si>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</si>
  <si>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</si>
  <si>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</si>
  <si>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</si>
  <si>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</si>
  <si>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</si>
  <si>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</si>
  <si>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</si>
  <si>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</si>
  <si>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</si>
  <si>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</si>
  <si>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</si>
  <si>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</si>
  <si>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</si>
  <si>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</si>
  <si>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</si>
  <si>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</si>
  <si>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</si>
  <si>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</si>
  <si>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</si>
  <si>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</si>
  <si>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</si>
  <si>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</si>
  <si>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</si>
  <si>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</si>
  <si>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</si>
  <si>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</si>
  <si>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</si>
  <si>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</si>
  <si>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</si>
  <si>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</si>
  <si>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</si>
  <si>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</si>
  <si>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</si>
  <si>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</si>
  <si>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</si>
  <si>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</si>
  <si>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</si>
  <si>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</si>
  <si>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</si>
  <si>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</si>
  <si>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</si>
  <si>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</si>
  <si>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</si>
  <si>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</si>
  <si>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</si>
  <si>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</si>
  <si>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</si>
  <si>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</si>
  <si>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</si>
  <si>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</si>
  <si>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</si>
  <si>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</si>
  <si>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</si>
  <si>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</si>
  <si>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</si>
  <si>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</si>
  <si>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</si>
  <si>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</si>
  <si>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</si>
  <si>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</si>
  <si>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</si>
  <si>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</si>
  <si>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</si>
  <si>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</si>
  <si>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</si>
  <si>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</si>
  <si>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</si>
  <si>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</si>
  <si>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</si>
  <si>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</si>
  <si>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</si>
  <si>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</si>
  <si>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</si>
  <si>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</si>
  <si>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</si>
  <si>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</si>
  <si>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</si>
  <si>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</si>
  <si>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</si>
  <si>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</si>
  <si>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</si>
  <si>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</si>
  <si>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</si>
  <si>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</si>
  <si>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</si>
  <si>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</si>
  <si>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</si>
  <si>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</si>
  <si>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</si>
  <si>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</si>
  <si>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</si>
  <si>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</si>
  <si>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</si>
  <si>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</si>
  <si>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</si>
  <si>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</si>
  <si>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</si>
  <si>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</si>
  <si>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</si>
  <si>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</si>
  <si>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</si>
  <si>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</si>
  <si>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</si>
  <si>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</si>
  <si>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</si>
  <si>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</si>
  <si>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</si>
  <si>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</si>
  <si>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</si>
  <si>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</si>
  <si>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</si>
  <si>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</si>
  <si>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</si>
  <si>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</si>
  <si>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</si>
  <si>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</si>
  <si>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</si>
  <si>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</si>
  <si>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</si>
  <si>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</si>
  <si>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</si>
  <si>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</si>
  <si>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</si>
  <si>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</si>
  <si>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</si>
  <si>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</si>
  <si>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</si>
  <si>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</si>
  <si>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</si>
  <si>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</si>
  <si>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</si>
  <si>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</si>
  <si>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</si>
  <si>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</si>
  <si>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</si>
  <si>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</si>
  <si>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</si>
  <si>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</si>
  <si>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</si>
  <si>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</si>
  <si>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</si>
  <si>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</si>
  <si>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</si>
  <si>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</si>
  <si>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</si>
  <si>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</si>
  <si>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</si>
  <si>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</si>
  <si>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</si>
  <si>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</si>
  <si>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</si>
  <si>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</si>
  <si>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</si>
  <si>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</si>
  <si>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</si>
  <si>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</si>
  <si>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</si>
  <si>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</si>
  <si>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</si>
  <si>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</si>
  <si>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</si>
  <si>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</si>
  <si>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</si>
  <si>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</si>
  <si>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</si>
  <si>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</si>
  <si>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</si>
  <si>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</si>
  <si>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</si>
  <si>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</si>
  <si>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</si>
  <si>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</si>
  <si>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</si>
  <si>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</si>
  <si>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</si>
  <si>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</si>
  <si>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</si>
  <si>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</si>
  <si>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</si>
  <si>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</si>
  <si>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</si>
  <si>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</si>
  <si>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</si>
  <si>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</si>
  <si>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</si>
  <si>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</si>
  <si>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</si>
  <si>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</si>
  <si>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</si>
  <si>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</si>
  <si>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</si>
  <si>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</si>
  <si>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</si>
  <si>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</si>
  <si>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</si>
  <si>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</si>
  <si>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</si>
  <si>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</si>
  <si>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</si>
  <si>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</si>
  <si>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</si>
  <si>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</si>
  <si>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</si>
  <si>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</si>
  <si>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</si>
  <si>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</si>
  <si>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</si>
  <si>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</si>
  <si>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</si>
  <si>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</si>
  <si>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</si>
  <si>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</si>
  <si>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</si>
  <si>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</si>
  <si>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</si>
  <si>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</si>
  <si>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</si>
  <si>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</si>
  <si>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</si>
  <si>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</si>
  <si>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</si>
  <si>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</si>
  <si>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</si>
  <si>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</si>
  <si>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</si>
  <si>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</si>
  <si>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</si>
  <si>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</si>
  <si>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</si>
  <si>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</si>
  <si>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</si>
  <si>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</si>
  <si>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</si>
  <si>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</si>
  <si>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</si>
  <si>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</si>
  <si>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</si>
  <si>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</si>
  <si>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</si>
  <si>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</si>
  <si>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</si>
  <si>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</si>
  <si>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</si>
  <si>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</si>
  <si>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</si>
  <si>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</si>
  <si>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</si>
  <si>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</si>
  <si>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</si>
  <si>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</si>
  <si>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</si>
  <si>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</si>
  <si>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</si>
  <si>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</si>
  <si>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</si>
  <si>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</si>
  <si>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</si>
  <si>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</si>
  <si>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</si>
  <si>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</si>
  <si>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</si>
  <si>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</si>
  <si>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</si>
  <si>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</si>
  <si>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</si>
  <si>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</si>
  <si>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</si>
  <si>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</si>
  <si>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</si>
  <si>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</si>
  <si>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</si>
  <si>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</si>
  <si>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</si>
  <si>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</si>
  <si>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</si>
  <si>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</si>
  <si>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</si>
  <si>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</si>
  <si>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</si>
  <si>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</si>
  <si>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</si>
  <si>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</si>
  <si>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</si>
  <si>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</si>
  <si>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</si>
  <si>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</si>
  <si>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</si>
  <si>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</si>
  <si>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</si>
  <si>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</si>
  <si>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</si>
  <si>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</si>
  <si>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</si>
  <si>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</si>
  <si>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</si>
  <si>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</si>
  <si>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</si>
  <si>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</si>
  <si>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</si>
  <si>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</si>
  <si>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</si>
  <si>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</si>
  <si>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</si>
  <si>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</si>
  <si>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</si>
  <si>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</si>
  <si>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</si>
  <si>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</si>
  <si>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</si>
  <si>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</si>
  <si>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</si>
  <si>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</si>
  <si>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</si>
  <si>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</si>
  <si>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</si>
  <si>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</si>
  <si>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</si>
  <si>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</si>
  <si>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</si>
  <si>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</si>
  <si>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</si>
  <si>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</si>
  <si>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</si>
  <si>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</si>
  <si>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</si>
  <si>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</si>
  <si>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</si>
  <si>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</si>
  <si>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</si>
  <si>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</si>
  <si>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</si>
  <si>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</si>
  <si>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</si>
  <si>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</si>
  <si>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</si>
  <si>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</si>
  <si>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</si>
  <si>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</si>
  <si>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</si>
  <si>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</si>
  <si>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</si>
  <si>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</si>
  <si>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</si>
  <si>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</si>
  <si>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</si>
  <si>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</si>
  <si>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</si>
  <si>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</si>
  <si>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</si>
  <si>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</si>
  <si>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</si>
  <si>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</si>
  <si>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</si>
  <si>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</si>
  <si>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</si>
  <si>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</si>
  <si>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</si>
  <si>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</si>
  <si>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</si>
  <si>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</si>
  <si>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</si>
  <si>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</si>
  <si>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</si>
  <si>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</si>
  <si>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</si>
  <si>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</si>
  <si>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</si>
  <si>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</si>
  <si>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</si>
  <si>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</si>
  <si>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</si>
  <si>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</si>
  <si>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</si>
  <si>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</si>
  <si>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</si>
  <si>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</si>
  <si>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</si>
  <si>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</si>
  <si>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</si>
  <si>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</si>
  <si>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</si>
  <si>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</si>
  <si>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</si>
  <si>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</si>
  <si>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</si>
  <si>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</si>
  <si>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</si>
  <si>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</si>
  <si>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</si>
  <si>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</si>
  <si>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</si>
  <si>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</si>
  <si>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</si>
  <si>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</si>
  <si>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</si>
  <si>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</si>
  <si>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</si>
  <si>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</si>
  <si>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</si>
  <si>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</si>
  <si>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</si>
  <si>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</si>
  <si>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</si>
  <si>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</si>
  <si>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</si>
  <si>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</si>
  <si>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</si>
  <si>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</si>
  <si>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</si>
  <si>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</si>
  <si>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</si>
  <si>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</si>
  <si>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</si>
  <si>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</si>
  <si>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</si>
  <si>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</si>
  <si>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</si>
  <si>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</si>
  <si>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</si>
  <si>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</si>
  <si>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</si>
  <si>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</si>
  <si>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</si>
  <si>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</si>
  <si>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</si>
  <si>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</si>
  <si>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</si>
  <si>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</si>
  <si>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</si>
  <si>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</si>
  <si>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</si>
  <si>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</si>
  <si>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</si>
  <si>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</si>
  <si>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</si>
  <si>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</si>
  <si>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</si>
  <si>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</si>
  <si>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</si>
  <si>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</si>
  <si>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</si>
  <si>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</si>
  <si>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</si>
  <si>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</si>
  <si>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</si>
  <si>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</si>
  <si>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</si>
  <si>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</si>
  <si>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</si>
  <si>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</si>
  <si>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</si>
  <si>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</si>
  <si>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</si>
  <si>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</si>
  <si>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</si>
  <si>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</si>
  <si>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</si>
  <si>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</si>
  <si>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</si>
  <si>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</si>
  <si>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</si>
  <si>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</si>
  <si>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</si>
  <si>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</si>
  <si>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</si>
  <si>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</si>
  <si>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</si>
  <si>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</si>
  <si>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</si>
  <si>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</si>
  <si>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</si>
  <si>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</si>
  <si>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</si>
  <si>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</si>
  <si>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</si>
  <si>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</si>
  <si>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</si>
  <si>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</si>
  <si>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</si>
  <si>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</si>
  <si>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</si>
  <si>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</si>
  <si>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</si>
  <si>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</si>
  <si>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</si>
  <si>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</si>
  <si>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</si>
  <si>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</si>
  <si>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</si>
  <si>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</si>
  <si>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</si>
  <si>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</si>
  <si>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</si>
  <si>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</si>
  <si>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</si>
  <si>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</si>
  <si>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</si>
  <si>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</si>
  <si>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</si>
  <si>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</si>
  <si>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</si>
  <si>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</si>
  <si>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</si>
  <si>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</si>
  <si>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</si>
  <si>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</si>
  <si>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</si>
  <si>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</si>
  <si>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</si>
  <si>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</si>
  <si>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</si>
  <si>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</si>
  <si>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</si>
  <si>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</si>
  <si>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</si>
  <si>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</si>
  <si>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</si>
  <si>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</si>
  <si>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</si>
  <si>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</si>
  <si>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</si>
  <si>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</si>
  <si>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</si>
  <si>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</si>
  <si>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</si>
  <si>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</si>
  <si>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</si>
  <si>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</si>
  <si>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</si>
  <si>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</si>
  <si>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</si>
  <si>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</si>
  <si>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</si>
  <si>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</si>
  <si>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</si>
  <si>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</si>
  <si>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</si>
  <si>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</si>
  <si>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</si>
  <si>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</si>
  <si>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</si>
  <si>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</si>
  <si>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</si>
  <si>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</si>
  <si>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</si>
  <si>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</si>
  <si>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</si>
  <si>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</si>
  <si>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</si>
  <si>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</si>
  <si>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</si>
  <si>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</si>
  <si>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</si>
  <si>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</si>
  <si>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</si>
  <si>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</si>
  <si>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</si>
  <si>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</si>
  <si>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</si>
  <si>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</si>
  <si>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</si>
  <si>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</si>
  <si>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</si>
  <si>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</si>
  <si>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</si>
  <si>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</si>
  <si>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</si>
  <si>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</si>
  <si>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</si>
  <si>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</si>
  <si>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</si>
  <si>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</si>
  <si>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</si>
  <si>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</si>
  <si>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</si>
  <si>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</si>
  <si>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</si>
  <si>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</si>
  <si>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</si>
  <si>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</si>
  <si>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</si>
  <si>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</si>
  <si>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</si>
  <si>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</si>
  <si>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</si>
  <si>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</si>
  <si>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</si>
  <si>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</si>
  <si>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</si>
  <si>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</si>
  <si>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</si>
  <si>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</si>
  <si>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</si>
  <si>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</si>
  <si>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</si>
  <si>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</si>
  <si>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</si>
  <si>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</si>
  <si>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</si>
  <si>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</si>
  <si>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</si>
  <si>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</si>
  <si>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</si>
  <si>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</si>
  <si>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</si>
  <si>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</si>
  <si>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</si>
  <si>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</si>
  <si>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</si>
  <si>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</si>
  <si>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</si>
  <si>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</si>
  <si>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</si>
  <si>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</si>
  <si>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</si>
  <si>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</si>
  <si>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</si>
  <si>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</si>
  <si>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</si>
  <si>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</si>
  <si>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</si>
  <si>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</si>
  <si>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</si>
  <si>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</si>
  <si>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</si>
  <si>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</si>
  <si>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</si>
  <si>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</si>
  <si>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</si>
  <si>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</si>
  <si>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</si>
  <si>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</si>
  <si>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</si>
  <si>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</si>
  <si>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</si>
  <si>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</si>
  <si>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</si>
  <si>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</si>
  <si>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</si>
  <si>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</si>
  <si>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</si>
  <si>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</si>
  <si>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</si>
  <si>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</si>
  <si>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</si>
  <si>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</si>
  <si>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</si>
  <si>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</si>
  <si>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</si>
  <si>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</si>
  <si>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</si>
  <si>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</si>
  <si>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</si>
  <si>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</si>
  <si>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</si>
  <si>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</si>
  <si>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</si>
  <si>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</si>
  <si>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</si>
  <si>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</si>
  <si>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</si>
  <si>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</si>
  <si>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</si>
  <si>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</si>
  <si>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</si>
  <si>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</si>
  <si>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</si>
  <si>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</si>
  <si>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</si>
  <si>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</si>
  <si>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</si>
  <si>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</si>
  <si>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</si>
  <si>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</si>
  <si>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</si>
  <si>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</si>
  <si>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</si>
  <si>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</si>
  <si>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</si>
  <si>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</si>
  <si>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</si>
  <si>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</si>
  <si>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</si>
  <si>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</si>
  <si>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</si>
  <si>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</si>
  <si>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</si>
  <si>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</si>
  <si>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</si>
  <si>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</si>
  <si>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</si>
  <si>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</si>
  <si>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</si>
  <si>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</si>
  <si>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</si>
  <si>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</si>
  <si>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</si>
  <si>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</si>
  <si>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</si>
  <si>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</si>
  <si>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</si>
  <si>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</si>
  <si>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</si>
  <si>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</si>
  <si>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</si>
  <si>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</si>
  <si>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</si>
  <si>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</si>
  <si>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</si>
  <si>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</si>
  <si>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</si>
  <si>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</si>
  <si>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</si>
  <si>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</si>
  <si>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</si>
  <si>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</si>
  <si>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</si>
  <si>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</si>
  <si>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</si>
  <si>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</si>
  <si>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</si>
  <si>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</si>
  <si>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</si>
  <si>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</si>
  <si>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</si>
  <si>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</si>
  <si>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</si>
  <si>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</si>
  <si>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</si>
  <si>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</si>
  <si>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</si>
  <si>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</si>
  <si>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</si>
  <si>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</si>
  <si>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</si>
  <si>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</si>
  <si>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</si>
  <si>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</si>
  <si>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</si>
  <si>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</si>
  <si>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</si>
  <si>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</si>
  <si>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</si>
  <si>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</si>
  <si>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</si>
  <si>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</si>
  <si>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</si>
  <si>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</si>
  <si>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</si>
  <si>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</si>
  <si>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</si>
  <si>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</si>
  <si>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</si>
  <si>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</si>
  <si>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</si>
  <si>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</si>
  <si>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</si>
  <si>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</si>
  <si>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</si>
  <si>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</si>
  <si>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</si>
  <si>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</si>
  <si>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</si>
  <si>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</si>
  <si>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</si>
  <si>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</si>
  <si>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</si>
  <si>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</si>
  <si>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</si>
  <si>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</si>
  <si>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</si>
  <si>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</si>
  <si>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</si>
  <si>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</si>
  <si>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</si>
  <si>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</si>
  <si>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</si>
  <si>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</si>
  <si>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</si>
  <si>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</si>
  <si>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</si>
  <si>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</si>
  <si>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</si>
  <si>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</si>
  <si>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</si>
  <si>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</si>
  <si>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</si>
  <si>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</si>
  <si>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</si>
  <si>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</si>
  <si>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</si>
  <si>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</si>
  <si>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</si>
  <si>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</si>
  <si>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</si>
  <si>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</si>
  <si>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</si>
  <si>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</si>
  <si>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</si>
  <si>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</si>
  <si>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</si>
  <si>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</si>
  <si>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</si>
  <si>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</si>
  <si>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</si>
  <si>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</si>
  <si>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</si>
  <si>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</si>
  <si>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</si>
  <si>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</si>
  <si>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</si>
  <si>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</si>
  <si>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</si>
  <si>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</si>
  <si>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</si>
  <si>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</si>
  <si>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</si>
  <si>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</si>
  <si>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</si>
  <si>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</si>
  <si>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</si>
  <si>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</si>
  <si>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</si>
  <si>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</si>
  <si>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</si>
  <si>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</si>
  <si>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</si>
  <si>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</si>
  <si>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</si>
  <si>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</si>
  <si>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</si>
  <si>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</si>
  <si>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</si>
  <si>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</si>
  <si>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</si>
  <si>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</si>
  <si>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</si>
  <si>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</si>
  <si>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</si>
  <si>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</si>
  <si>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</si>
  <si>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</si>
  <si>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</si>
  <si>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</si>
  <si>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</si>
  <si>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</si>
  <si>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</si>
  <si>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</si>
  <si>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</si>
  <si>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</si>
  <si>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</si>
  <si>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</si>
  <si>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</si>
  <si>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</si>
  <si>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</si>
  <si>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</si>
  <si>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</si>
  <si>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</si>
  <si>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</si>
  <si>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</si>
  <si>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</si>
  <si>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</si>
  <si>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</si>
  <si>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</si>
  <si>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</si>
  <si>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</si>
  <si>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</si>
  <si>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</si>
  <si>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</si>
  <si>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</si>
  <si>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</si>
  <si>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</si>
  <si>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</si>
  <si>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</si>
  <si>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</si>
  <si>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</si>
  <si>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</si>
  <si>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</si>
  <si>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</si>
  <si>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</si>
  <si>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</si>
  <si>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</si>
  <si>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</si>
  <si>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</si>
  <si>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</si>
  <si>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</si>
  <si>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</si>
  <si>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</si>
  <si>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</si>
  <si>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</si>
  <si>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</si>
  <si>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</si>
  <si>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</si>
  <si>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</si>
  <si>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</si>
  <si>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</si>
  <si>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</si>
  <si>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</si>
  <si>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</si>
  <si>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</si>
  <si>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</si>
  <si>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</si>
  <si>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</si>
  <si>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</si>
  <si>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</si>
  <si>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</si>
  <si>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</si>
  <si>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</si>
  <si>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</si>
  <si>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</si>
  <si>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</si>
  <si>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</si>
  <si>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</si>
  <si>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</si>
  <si>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</si>
  <si>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</si>
  <si>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</si>
  <si>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</si>
  <si>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</si>
  <si>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</si>
  <si>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</si>
  <si>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</si>
  <si>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</si>
  <si>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</si>
  <si>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</si>
  <si>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</si>
  <si>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</si>
  <si>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</si>
  <si>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</si>
  <si>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</si>
  <si>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</si>
  <si>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</si>
  <si>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</si>
  <si>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</si>
  <si>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</si>
  <si>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</si>
  <si>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</si>
  <si>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</si>
  <si>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</si>
  <si>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</si>
  <si>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</si>
  <si>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</si>
  <si>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</si>
  <si>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</si>
  <si>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</si>
  <si>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</si>
  <si>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</si>
  <si>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</si>
  <si>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</si>
  <si>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</si>
  <si>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</si>
  <si>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</si>
  <si>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</si>
  <si>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</si>
  <si>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</si>
  <si>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</si>
  <si>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</si>
  <si>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</si>
  <si>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</si>
  <si>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</si>
  <si>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</si>
  <si>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</si>
  <si>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</si>
  <si>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</si>
  <si>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</si>
  <si>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</si>
  <si>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</si>
  <si>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</si>
  <si>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</si>
  <si>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</si>
  <si>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</si>
  <si>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</si>
  <si>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</si>
  <si>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</si>
  <si>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</si>
  <si>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</si>
  <si>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</si>
  <si>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</si>
  <si>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</si>
  <si>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</si>
  <si>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</si>
  <si>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</si>
  <si>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</si>
  <si>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</si>
  <si>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</si>
  <si>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</si>
  <si>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</si>
  <si>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</si>
  <si>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</si>
  <si>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</si>
  <si>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</si>
  <si>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</si>
  <si>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</si>
  <si>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</si>
  <si>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</si>
  <si>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</si>
  <si>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</si>
  <si>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</si>
  <si>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</si>
  <si>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</si>
  <si>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</si>
  <si>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</si>
  <si>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</si>
  <si>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</si>
  <si>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</si>
  <si>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</si>
  <si>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</si>
  <si>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</si>
  <si>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</si>
  <si>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</si>
  <si>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</si>
  <si>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</si>
  <si>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</si>
  <si>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</si>
  <si>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</si>
  <si>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</si>
  <si>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</si>
  <si>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</si>
  <si>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</si>
  <si>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</si>
  <si>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</si>
  <si>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</si>
  <si>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</si>
  <si>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</si>
  <si>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</si>
  <si>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</si>
  <si>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</si>
  <si>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</si>
  <si>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</si>
  <si>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</si>
  <si>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</si>
  <si>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</si>
  <si>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</si>
  <si>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</si>
  <si>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</si>
  <si>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</si>
  <si>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</si>
  <si>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</si>
  <si>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</si>
  <si>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</si>
  <si>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</si>
  <si>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</si>
  <si>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</si>
  <si>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</si>
  <si>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</si>
  <si>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</si>
  <si>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</si>
  <si>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</si>
  <si>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</si>
  <si>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</si>
  <si>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</si>
  <si>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</si>
  <si>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</si>
  <si>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</si>
  <si>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</si>
  <si>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</si>
  <si>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</si>
  <si>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</si>
  <si>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</si>
  <si>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</si>
  <si>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</si>
  <si>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</si>
  <si>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</si>
  <si>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</si>
  <si>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</si>
  <si>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</si>
  <si>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</si>
  <si>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</si>
  <si>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</si>
  <si>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</si>
  <si>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</si>
  <si>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</si>
  <si>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</si>
  <si>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</si>
  <si>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</si>
  <si>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</si>
  <si>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</si>
  <si>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</si>
  <si>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</si>
  <si>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</si>
  <si>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</si>
  <si>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</si>
  <si>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</si>
  <si>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</si>
  <si>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</si>
  <si>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</si>
  <si>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</si>
  <si>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</si>
  <si>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</si>
  <si>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</si>
  <si>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</si>
  <si>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</si>
  <si>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</si>
  <si>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</si>
  <si>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</si>
  <si>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</si>
  <si>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</si>
  <si>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</si>
  <si>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</si>
  <si>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</si>
  <si>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</si>
  <si>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</si>
  <si>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</si>
  <si>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</si>
  <si>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</si>
  <si>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</si>
  <si>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</si>
  <si>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</si>
  <si>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</si>
  <si>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</si>
  <si>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</si>
  <si>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</si>
  <si>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</si>
  <si>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</si>
  <si>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</si>
  <si>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</si>
  <si>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</si>
  <si>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</si>
  <si>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</si>
  <si>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</si>
  <si>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</si>
  <si>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</si>
  <si>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</si>
  <si>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</si>
  <si>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</si>
  <si>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</si>
  <si>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</si>
  <si>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</si>
  <si>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</si>
  <si>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</si>
  <si>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</si>
  <si>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</si>
  <si>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</si>
  <si>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</si>
  <si>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</si>
  <si>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</si>
  <si>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</si>
  <si>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</si>
  <si>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</si>
  <si>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</si>
  <si>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</si>
  <si>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</si>
  <si>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</si>
  <si>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</si>
  <si>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</si>
  <si>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</si>
  <si>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</si>
  <si>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</si>
  <si>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</si>
  <si>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</si>
  <si>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</si>
  <si>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</si>
  <si>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</si>
  <si>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</si>
  <si>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</si>
  <si>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</si>
  <si>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</si>
  <si>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</si>
  <si>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</si>
  <si>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</si>
  <si>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</si>
  <si>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</si>
  <si>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</si>
  <si>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</si>
  <si>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</si>
  <si>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</si>
  <si>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</si>
  <si>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</si>
  <si>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</si>
  <si>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</si>
  <si>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</si>
  <si>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</si>
  <si>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</si>
  <si>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</si>
  <si>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</si>
  <si>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</si>
  <si>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</si>
  <si>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</si>
  <si>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</si>
  <si>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</si>
  <si>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</si>
  <si>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</si>
  <si>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</si>
  <si>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</si>
  <si>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</si>
  <si>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</si>
  <si>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</si>
  <si>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</si>
  <si>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</si>
  <si>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</si>
  <si>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</si>
  <si>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</si>
  <si>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</si>
  <si>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</si>
  <si>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</si>
  <si>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</si>
  <si>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</si>
  <si>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</si>
  <si>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</si>
  <si>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</si>
  <si>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</si>
  <si>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</si>
  <si>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</si>
  <si>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</si>
  <si>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</si>
  <si>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</si>
  <si>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</si>
  <si>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</si>
  <si>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</si>
  <si>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</si>
  <si>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</si>
  <si>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</si>
  <si>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</si>
  <si>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</si>
  <si>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</si>
  <si>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</si>
  <si>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</si>
  <si>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</si>
  <si>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</si>
  <si>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</si>
  <si>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</si>
  <si>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</si>
  <si>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</si>
  <si>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</si>
  <si>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</si>
  <si>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</si>
  <si>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</si>
  <si>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</si>
  <si>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</si>
  <si>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</si>
  <si>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</si>
  <si>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</si>
  <si>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</si>
  <si>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</si>
  <si>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</si>
  <si>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</si>
  <si>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</si>
  <si>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</si>
  <si>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</si>
  <si>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</si>
  <si>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</si>
  <si>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</si>
  <si>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</si>
  <si>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</si>
  <si>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</si>
  <si>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</si>
  <si>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</si>
  <si>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</si>
  <si>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</si>
  <si>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</si>
  <si>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</si>
  <si>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</si>
  <si>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</si>
  <si>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</si>
  <si>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</si>
  <si>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</si>
  <si>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</si>
  <si>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</si>
  <si>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</si>
  <si>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</si>
  <si>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</si>
  <si>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</si>
  <si>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</si>
  <si>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</si>
  <si>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</si>
  <si>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</si>
  <si>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</si>
  <si>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</si>
  <si>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</si>
  <si>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</si>
  <si>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</si>
  <si>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</si>
  <si>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</si>
  <si>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</si>
  <si>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</si>
  <si>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</si>
  <si>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</si>
  <si>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</si>
  <si>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</si>
  <si>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</si>
  <si>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</si>
  <si>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</si>
  <si>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</si>
  <si>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</si>
  <si>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</si>
  <si>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</si>
  <si>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</si>
  <si>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</si>
  <si>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</si>
  <si>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</si>
  <si>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</si>
  <si>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</si>
  <si>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</si>
  <si>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</si>
  <si>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</si>
  <si>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</si>
  <si>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</si>
  <si>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</si>
  <si>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</si>
  <si>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</si>
  <si>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</si>
  <si>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</si>
  <si>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</si>
  <si>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</si>
  <si>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</si>
  <si>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</si>
  <si>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</si>
  <si>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</si>
  <si>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</si>
  <si>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</si>
  <si>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</si>
  <si>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</si>
  <si>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</si>
  <si>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</si>
  <si>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</si>
  <si>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</si>
  <si>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</si>
  <si>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</si>
  <si>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</si>
  <si>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</si>
  <si>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</si>
  <si>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</si>
  <si>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</si>
  <si>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</si>
  <si>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</si>
  <si>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</si>
  <si>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</si>
  <si>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</si>
  <si>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</si>
  <si>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</si>
  <si>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</si>
  <si>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</si>
  <si>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</si>
  <si>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</si>
  <si>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</si>
  <si>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</si>
  <si>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</si>
  <si>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</si>
  <si>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</si>
  <si>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</si>
  <si>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</si>
  <si>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</si>
  <si>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</si>
  <si>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</si>
  <si>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</si>
  <si>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</si>
  <si>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</si>
  <si>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</si>
  <si>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</si>
  <si>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</si>
  <si>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</si>
  <si>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</si>
  <si>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</si>
  <si>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</si>
  <si>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</si>
  <si>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</si>
  <si>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</si>
  <si>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</si>
  <si>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</si>
  <si>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</si>
  <si>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</si>
  <si>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</si>
  <si>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</si>
  <si>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</si>
  <si>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</si>
  <si>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</si>
  <si>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</si>
  <si>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</si>
  <si>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</si>
  <si>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</si>
  <si>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</si>
  <si>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</si>
  <si>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</si>
  <si>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</si>
  <si>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</si>
  <si>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</si>
  <si>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</si>
  <si>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</si>
  <si>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</si>
  <si>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</si>
  <si>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</si>
  <si>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</si>
  <si>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</si>
  <si>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</si>
  <si>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</si>
  <si>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</si>
  <si>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</si>
  <si>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</si>
  <si>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</si>
  <si>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</si>
  <si>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</si>
  <si>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</si>
  <si>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</si>
  <si>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</si>
  <si>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</si>
  <si>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</si>
  <si>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</si>
  <si>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</si>
  <si>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</si>
  <si>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</si>
  <si>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</si>
  <si>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</si>
  <si>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</si>
  <si>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</si>
  <si>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</si>
  <si>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</si>
  <si>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</si>
  <si>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</si>
  <si>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</si>
  <si>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</si>
  <si>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</si>
  <si>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</si>
  <si>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</si>
  <si>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</si>
  <si>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</si>
  <si>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</si>
  <si>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</si>
  <si>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</si>
  <si>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</si>
  <si>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</si>
  <si>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</si>
  <si>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</si>
  <si>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</si>
  <si>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</si>
  <si>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</si>
  <si>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</si>
  <si>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</si>
  <si>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</si>
  <si>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</si>
  <si>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</si>
  <si>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</si>
  <si>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</si>
  <si>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</si>
  <si>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</si>
  <si>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</si>
  <si>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</si>
  <si>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</si>
  <si>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</si>
  <si>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</si>
  <si>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</si>
  <si>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</si>
  <si>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</si>
  <si>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</si>
  <si>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</si>
  <si>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</si>
  <si>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</si>
  <si>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</si>
  <si>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</si>
  <si>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</si>
  <si>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</si>
  <si>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</si>
  <si>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</si>
  <si>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</si>
  <si>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</si>
  <si>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</si>
  <si>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</si>
  <si>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</si>
  <si>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</si>
  <si>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</si>
  <si>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</si>
  <si>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</si>
  <si>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</si>
  <si>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</si>
  <si>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</si>
  <si>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</si>
  <si>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</si>
  <si>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</si>
  <si>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</si>
  <si>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</si>
  <si>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</si>
  <si>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</si>
  <si>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</si>
  <si>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</si>
  <si>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</si>
  <si>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</si>
  <si>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</si>
  <si>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</si>
  <si>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</si>
  <si>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</si>
  <si>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</si>
  <si>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</si>
  <si>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</si>
  <si>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</si>
  <si>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</si>
  <si>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</si>
  <si>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</si>
  <si>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</si>
  <si>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</si>
  <si>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</si>
  <si>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</si>
  <si>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</si>
  <si>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</si>
  <si>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</si>
  <si>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</si>
  <si>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</si>
  <si>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</si>
  <si>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</si>
  <si>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</si>
  <si>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</si>
  <si>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</si>
  <si>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</si>
  <si>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</si>
  <si>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</si>
  <si>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</si>
  <si>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</si>
  <si>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</si>
  <si>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</si>
  <si>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</si>
  <si>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</si>
  <si>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</si>
  <si>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</si>
  <si>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</si>
  <si>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</si>
  <si>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</si>
  <si>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</si>
  <si>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</si>
  <si>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</si>
  <si>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</si>
  <si>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</si>
  <si>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</si>
  <si>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</si>
  <si>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</si>
  <si>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</si>
  <si>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</si>
  <si>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</si>
  <si>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</si>
  <si>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</si>
  <si>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</si>
  <si>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</si>
  <si>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</si>
  <si>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</si>
  <si>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</si>
  <si>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</si>
  <si>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</si>
  <si>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</si>
  <si>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</si>
  <si>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</si>
  <si>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</si>
  <si>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</si>
  <si>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</si>
  <si>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</si>
  <si>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</si>
  <si>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</si>
  <si>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</si>
  <si>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</si>
  <si>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</si>
  <si>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</si>
  <si>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</si>
  <si>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</si>
  <si>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</si>
  <si>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</si>
  <si>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</si>
  <si>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</si>
  <si>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</si>
  <si>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</si>
  <si>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</si>
  <si>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</si>
  <si>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</si>
  <si>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</si>
  <si>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</si>
  <si>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</si>
  <si>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</si>
  <si>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</si>
  <si>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</si>
  <si>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</si>
  <si>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</si>
  <si>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</si>
  <si>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</si>
  <si>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</si>
  <si>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</si>
  <si>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</si>
  <si>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</si>
  <si>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</si>
  <si>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</si>
  <si>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</si>
  <si>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</si>
  <si>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</si>
  <si>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</si>
  <si>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</si>
  <si>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</si>
  <si>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</si>
  <si>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</si>
  <si>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</si>
  <si>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</si>
  <si>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</si>
  <si>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</si>
  <si>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</si>
  <si>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</si>
  <si>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</si>
  <si>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</si>
  <si>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</si>
  <si>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</si>
  <si>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</si>
  <si>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</si>
  <si>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</si>
  <si>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</si>
  <si>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</si>
  <si>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</si>
  <si>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</si>
  <si>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</si>
  <si>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</si>
  <si>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</si>
  <si>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</si>
  <si>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</si>
  <si>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</si>
  <si>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</si>
  <si>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</si>
  <si>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</si>
  <si>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</si>
  <si>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</si>
  <si>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</si>
  <si>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</si>
  <si>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</si>
  <si>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</si>
  <si>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</si>
  <si>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</si>
  <si>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</si>
  <si>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</si>
  <si>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</si>
  <si>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</si>
  <si>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</si>
  <si>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</si>
  <si>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</si>
  <si>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</si>
  <si>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</si>
  <si>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</si>
  <si>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</si>
  <si>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</si>
  <si>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</si>
  <si>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</si>
  <si>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</si>
  <si>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</si>
  <si>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</si>
  <si>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</si>
  <si>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</si>
  <si>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</si>
  <si>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</si>
  <si>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</si>
  <si>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</si>
  <si>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</si>
  <si>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</si>
  <si>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</si>
  <si>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</si>
  <si>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</si>
  <si>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</si>
  <si>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</si>
  <si>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</si>
  <si>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</si>
  <si>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</si>
  <si>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</si>
  <si>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</si>
  <si>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</si>
  <si>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</si>
  <si>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</si>
  <si>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</si>
  <si>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</si>
  <si>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</si>
  <si>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</si>
  <si>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</si>
  <si>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</si>
  <si>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</si>
  <si>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</si>
  <si>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</si>
  <si>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</si>
  <si>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</si>
  <si>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</si>
  <si>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</si>
  <si>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</si>
  <si>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</si>
  <si>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</si>
  <si>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</si>
  <si>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</si>
  <si>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</si>
  <si>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</si>
  <si>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</si>
  <si>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</si>
  <si>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</si>
  <si>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</si>
  <si>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</si>
  <si>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</si>
  <si>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</si>
  <si>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</si>
  <si>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</si>
  <si>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</si>
  <si>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</si>
  <si>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</si>
  <si>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</si>
  <si>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</si>
  <si>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</si>
  <si>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</si>
  <si>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</si>
  <si>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</si>
  <si>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</si>
  <si>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</si>
  <si>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</si>
  <si>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</si>
  <si>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</si>
  <si>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</si>
  <si>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</si>
  <si>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</si>
  <si>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</si>
  <si>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</si>
  <si>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</si>
  <si>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</si>
  <si>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</si>
  <si>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</si>
  <si>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</si>
  <si>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</si>
  <si>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</si>
  <si>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</si>
  <si>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</si>
  <si>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</si>
  <si>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</si>
  <si>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</si>
  <si>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</si>
  <si>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</si>
  <si>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</si>
  <si>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</si>
  <si>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</si>
  <si>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</si>
  <si>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</si>
  <si>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</si>
  <si>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</si>
  <si>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</si>
  <si>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</si>
  <si>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</si>
  <si>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</si>
  <si>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</si>
  <si>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</si>
  <si>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</si>
  <si>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</si>
  <si>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</si>
  <si>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</si>
  <si>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</si>
  <si>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</si>
  <si>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</si>
  <si>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</si>
  <si>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</si>
  <si>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</si>
  <si>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</si>
  <si>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</si>
  <si>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</si>
  <si>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</si>
  <si>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</si>
  <si>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</si>
  <si>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</si>
  <si>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</si>
  <si>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</si>
  <si>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</si>
  <si>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</si>
  <si>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</si>
  <si>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</si>
  <si>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</si>
  <si>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</si>
  <si>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</si>
  <si>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</si>
  <si>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</si>
  <si>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</si>
  <si>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</si>
  <si>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</si>
  <si>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</si>
  <si>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</si>
  <si>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</si>
  <si>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</si>
  <si>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</si>
  <si>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</si>
  <si>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</si>
  <si>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</si>
  <si>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</si>
  <si>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</si>
  <si>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</si>
  <si>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</si>
  <si>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</si>
  <si>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</si>
  <si>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</si>
  <si>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</si>
  <si>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</si>
  <si>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</si>
  <si>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</si>
  <si>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</si>
  <si>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</si>
  <si>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</si>
  <si>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</si>
  <si>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</si>
  <si>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</si>
  <si>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</si>
  <si>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</si>
  <si>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</si>
  <si>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</si>
  <si>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</si>
  <si>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</si>
  <si>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</si>
  <si>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</si>
  <si>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</si>
  <si>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</si>
  <si>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</si>
  <si>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</si>
  <si>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</si>
  <si>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</si>
  <si>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</si>
  <si>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</si>
  <si>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</si>
  <si>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</si>
  <si>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</si>
  <si>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</si>
  <si>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</si>
  <si>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</si>
  <si>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</si>
  <si>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</si>
  <si>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</si>
  <si>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</si>
  <si>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</si>
  <si>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</si>
  <si>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</si>
  <si>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</si>
  <si>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</si>
  <si>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</si>
  <si>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</si>
  <si>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</si>
  <si>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</si>
  <si>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</si>
  <si>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</si>
  <si>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</si>
  <si>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</si>
  <si>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</si>
  <si>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</si>
  <si>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</si>
  <si>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</si>
  <si>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</si>
  <si>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</si>
  <si>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</si>
  <si>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</si>
  <si>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</si>
  <si>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</si>
  <si>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</si>
  <si>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</si>
  <si>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</si>
  <si>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</si>
  <si>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</si>
  <si>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</si>
  <si>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</si>
  <si>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</si>
  <si>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</si>
  <si>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</si>
  <si>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</si>
  <si>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</si>
  <si>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</si>
  <si>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</si>
  <si>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</si>
  <si>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</si>
  <si>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</si>
  <si>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</si>
  <si>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</si>
  <si>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</si>
  <si>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</si>
  <si>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</si>
  <si>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</si>
  <si>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</si>
  <si>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</si>
  <si>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</si>
  <si>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</si>
  <si>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</si>
  <si>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</si>
  <si>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</si>
  <si>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</si>
  <si>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</si>
  <si>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</si>
  <si>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</si>
  <si>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</si>
  <si>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</si>
  <si>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</si>
  <si>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</si>
  <si>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</si>
  <si>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</si>
  <si>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</si>
  <si>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</si>
  <si>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</si>
  <si>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</si>
  <si>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</si>
  <si>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</si>
  <si>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</si>
  <si>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</si>
  <si>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</si>
  <si>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</si>
  <si>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</si>
  <si>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</si>
  <si>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</si>
  <si>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</si>
  <si>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</si>
  <si>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</si>
  <si>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</si>
  <si>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</si>
  <si>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</si>
  <si>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</si>
  <si>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</si>
  <si>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</si>
  <si>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</si>
  <si>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</si>
  <si>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</si>
  <si>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</si>
  <si>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</si>
  <si>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</si>
  <si>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</si>
  <si>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</si>
  <si>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</si>
  <si>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</si>
  <si>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</si>
  <si>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</si>
  <si>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</si>
  <si>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</si>
  <si>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</si>
  <si>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</si>
  <si>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</si>
  <si>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</si>
  <si>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</si>
  <si>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</si>
  <si>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</si>
  <si>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</si>
  <si>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</si>
  <si>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</si>
  <si>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</si>
  <si>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</si>
  <si>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</si>
  <si>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</si>
  <si>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</si>
  <si>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</si>
  <si>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</si>
  <si>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</si>
  <si>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</si>
  <si>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</si>
  <si>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</si>
  <si>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</si>
  <si>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</si>
  <si>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</si>
  <si>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</si>
  <si>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</si>
  <si>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</si>
  <si>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</si>
  <si>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</si>
  <si>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</si>
  <si>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</si>
  <si>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</si>
  <si>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</si>
  <si>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</si>
  <si>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</si>
  <si>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</si>
  <si>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</si>
  <si>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</si>
  <si>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</si>
  <si>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</si>
  <si>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</si>
  <si>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</si>
  <si>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</si>
  <si>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</si>
  <si>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</si>
  <si>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</si>
  <si>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</si>
  <si>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</si>
  <si>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</si>
  <si>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</si>
  <si>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</si>
  <si>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</si>
  <si>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</si>
  <si>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</si>
  <si>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</si>
  <si>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</si>
  <si>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</si>
  <si>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</si>
  <si>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</si>
  <si>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</si>
  <si>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</si>
  <si>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</si>
  <si>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</si>
  <si>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</si>
  <si>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</si>
  <si>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</si>
  <si>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</si>
  <si>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</si>
  <si>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</si>
  <si>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</si>
  <si>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</si>
  <si>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</si>
  <si>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</si>
  <si>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</si>
  <si>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</si>
  <si>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</si>
  <si>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</si>
  <si>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</si>
  <si>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</si>
  <si>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</si>
  <si>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</si>
  <si>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</si>
  <si>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</si>
  <si>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</si>
  <si>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</si>
  <si>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</si>
  <si>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</si>
  <si>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</si>
  <si>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</si>
  <si>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</si>
  <si>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</si>
  <si>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</si>
  <si>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</si>
  <si>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</si>
  <si>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</si>
  <si>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</si>
  <si>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</si>
  <si>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</si>
  <si>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</si>
  <si>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</si>
  <si>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</si>
  <si>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</si>
  <si>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</si>
  <si>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</si>
  <si>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</si>
  <si>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</si>
  <si>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</si>
  <si>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</si>
  <si>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</si>
  <si>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</si>
  <si>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</si>
  <si>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</si>
  <si>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</si>
  <si>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</si>
  <si>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</si>
  <si>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</si>
  <si>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</si>
  <si>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</si>
  <si>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</si>
  <si>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</si>
  <si>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</si>
  <si>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</si>
  <si>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</si>
  <si>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</si>
  <si>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</si>
  <si>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</si>
  <si>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</si>
  <si>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</si>
  <si>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</si>
  <si>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</si>
  <si>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</si>
  <si>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</si>
  <si>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</si>
  <si>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</si>
  <si>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</si>
  <si>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</si>
  <si>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</si>
  <si>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</si>
  <si>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</si>
  <si>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</si>
  <si>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</si>
  <si>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</si>
  <si>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</si>
  <si>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</si>
  <si>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</si>
  <si>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</si>
  <si>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</si>
  <si>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</si>
  <si>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</si>
  <si>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</si>
  <si>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</si>
  <si>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</si>
  <si>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</si>
  <si>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</si>
  <si>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</si>
  <si>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</si>
  <si>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</si>
  <si>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</si>
  <si>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</si>
  <si>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</si>
  <si>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</si>
  <si>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</si>
  <si>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</si>
  <si>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</si>
  <si>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</si>
  <si>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</si>
  <si>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</si>
  <si>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</si>
  <si>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</si>
  <si>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</si>
  <si>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</si>
  <si>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</si>
  <si>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</si>
  <si>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</si>
  <si>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</si>
  <si>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</si>
  <si>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</si>
  <si>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</si>
  <si>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</si>
  <si>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</si>
  <si>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</si>
  <si>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</si>
  <si>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</si>
  <si>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</si>
  <si>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</si>
  <si>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</si>
  <si>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</si>
  <si>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</si>
  <si>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</si>
  <si>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</si>
  <si>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</si>
  <si>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</si>
  <si>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</si>
  <si>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</si>
  <si>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</si>
  <si>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</si>
  <si>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</si>
  <si>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</si>
  <si>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</si>
  <si>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</si>
  <si>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</si>
  <si>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</si>
  <si>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</si>
  <si>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</si>
  <si>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</si>
  <si>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</si>
  <si>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</si>
  <si>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</si>
  <si>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</si>
  <si>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</si>
  <si>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</si>
  <si>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</si>
  <si>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</si>
  <si>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</si>
  <si>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</si>
  <si>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</si>
  <si>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</si>
  <si>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</si>
  <si>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</si>
  <si>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</si>
  <si>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</si>
  <si>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</si>
  <si>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</si>
  <si>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</si>
  <si>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</si>
  <si>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</si>
  <si>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</si>
  <si>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</si>
  <si>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</si>
  <si>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</si>
  <si>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</si>
  <si>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</si>
  <si>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</si>
  <si>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</si>
  <si>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</si>
  <si>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</si>
  <si>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</si>
  <si>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</si>
  <si>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</si>
  <si>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</si>
  <si>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</si>
  <si>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</si>
  <si>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</si>
  <si>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</si>
  <si>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</si>
  <si>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</si>
  <si>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</si>
  <si>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</si>
  <si>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</si>
  <si>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</si>
  <si>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</si>
  <si>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</si>
  <si>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</si>
  <si>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</si>
  <si>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</si>
  <si>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</si>
  <si>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</si>
  <si>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</si>
  <si>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</si>
  <si>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</si>
  <si>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</si>
  <si>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</si>
  <si>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</si>
  <si>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</si>
  <si>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</si>
  <si>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</si>
  <si>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</si>
  <si>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</si>
  <si>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</si>
  <si>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</si>
  <si>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</si>
  <si>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</si>
  <si>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</si>
  <si>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</si>
  <si>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</si>
  <si>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</si>
  <si>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</si>
  <si>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</si>
  <si>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</si>
  <si>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</si>
  <si>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</si>
  <si>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</si>
  <si>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</si>
  <si>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</si>
  <si>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</si>
  <si>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</si>
  <si>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</si>
  <si>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</si>
  <si>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</si>
  <si>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</si>
  <si>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</si>
  <si>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</si>
  <si>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</si>
  <si>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</si>
  <si>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</si>
  <si>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</si>
  <si>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</si>
  <si>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</si>
  <si>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</si>
  <si>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</si>
  <si>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</si>
  <si>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</si>
  <si>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</si>
  <si>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</si>
  <si>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</si>
  <si>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</si>
  <si>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</si>
  <si>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</si>
  <si>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</si>
  <si>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</si>
  <si>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</si>
  <si>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</si>
  <si>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</si>
  <si>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</si>
  <si>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</si>
  <si>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</si>
  <si>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</si>
  <si>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</si>
  <si>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</si>
  <si>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</si>
  <si>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</si>
  <si>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</si>
  <si>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</si>
  <si>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</si>
  <si>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</si>
  <si>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</si>
  <si>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</si>
  <si>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</si>
  <si>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</si>
  <si>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</si>
  <si>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</si>
  <si>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</si>
  <si>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</si>
  <si>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</si>
  <si>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</si>
  <si>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</si>
  <si>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</si>
  <si>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</si>
  <si>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</si>
  <si>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</si>
  <si>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</si>
  <si>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</si>
  <si>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</si>
  <si>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</si>
  <si>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</si>
  <si>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</si>
  <si>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</si>
  <si>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</si>
  <si>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</si>
  <si>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</si>
  <si>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</si>
  <si>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</si>
  <si>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</si>
  <si>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</si>
  <si>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</si>
  <si>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</si>
  <si>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</si>
  <si>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</si>
  <si>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</si>
  <si>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</si>
  <si>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</si>
  <si>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</si>
  <si>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</si>
  <si>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</si>
  <si>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</si>
  <si>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</si>
  <si>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</si>
  <si>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</si>
  <si>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</si>
  <si>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</si>
  <si>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</si>
  <si>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</si>
  <si>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</si>
  <si>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</si>
  <si>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</si>
  <si>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</si>
  <si>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</si>
  <si>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</si>
  <si>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</si>
  <si>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</si>
  <si>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</si>
  <si>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</si>
  <si>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</si>
  <si>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</si>
  <si>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</si>
  <si>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</si>
  <si>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</si>
  <si>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</si>
  <si>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</si>
  <si>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</si>
  <si>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</si>
  <si>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</si>
  <si>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</si>
  <si>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</si>
  <si>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</si>
  <si>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</si>
  <si>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</si>
  <si>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</si>
  <si>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</si>
  <si>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</si>
  <si>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</si>
  <si>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</si>
  <si>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</si>
  <si>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</si>
  <si>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</si>
  <si>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</si>
  <si>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</si>
  <si>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</si>
  <si>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</si>
  <si>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</si>
  <si>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</si>
  <si>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</si>
  <si>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</si>
  <si>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</si>
  <si>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</si>
  <si>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</si>
  <si>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</si>
  <si>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</si>
  <si>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</si>
  <si>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</si>
  <si>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</si>
  <si>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</si>
  <si>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</si>
  <si>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</si>
  <si>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</si>
  <si>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</si>
  <si>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</si>
  <si>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</si>
  <si>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</si>
  <si>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</si>
  <si>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</si>
  <si>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</si>
  <si>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</si>
  <si>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</si>
  <si>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</si>
  <si>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</si>
  <si>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</si>
  <si>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</si>
  <si>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</si>
  <si>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</si>
  <si>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</si>
  <si>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</si>
  <si>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</si>
  <si>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</si>
  <si>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</si>
  <si>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</si>
  <si>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</si>
  <si>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</si>
  <si>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</si>
  <si>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</si>
  <si>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</si>
  <si>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</si>
  <si>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</si>
  <si>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</si>
  <si>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</si>
  <si>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</si>
  <si>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</si>
  <si>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</si>
  <si>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</si>
  <si>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</si>
  <si>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</si>
  <si>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</si>
  <si>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</si>
  <si>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</si>
  <si>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</si>
  <si>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</si>
  <si>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</si>
  <si>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</si>
  <si>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</si>
  <si>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</si>
  <si>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</si>
  <si>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</si>
  <si>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</si>
  <si>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</si>
  <si>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</si>
  <si>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</si>
  <si>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</si>
  <si>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</si>
  <si>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</si>
  <si>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</si>
  <si>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</si>
  <si>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</si>
  <si>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</si>
  <si>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</si>
  <si>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</si>
  <si>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</si>
  <si>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</si>
  <si>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</si>
  <si>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</si>
  <si>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</si>
  <si>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</si>
  <si>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</si>
  <si>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</si>
  <si>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</si>
  <si>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</si>
  <si>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</si>
  <si>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</si>
  <si>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</si>
  <si>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</si>
  <si>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</si>
  <si>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</si>
  <si>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</si>
  <si>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</si>
  <si>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</si>
  <si>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</si>
  <si>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</si>
  <si>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</si>
  <si>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</si>
  <si>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</si>
  <si>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</si>
  <si>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</si>
  <si>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</si>
  <si>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</si>
  <si>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</si>
  <si>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</si>
  <si>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</si>
  <si>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</si>
  <si>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</si>
  <si>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</si>
  <si>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</si>
  <si>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</si>
  <si>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</si>
  <si>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</si>
  <si>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</si>
  <si>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</si>
  <si>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</si>
  <si>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</si>
  <si>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</si>
  <si>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</si>
  <si>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</si>
  <si>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</si>
  <si>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</si>
  <si>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</si>
  <si>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</si>
  <si>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</si>
  <si>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</si>
  <si>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</si>
  <si>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</si>
  <si>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</si>
  <si>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</si>
  <si>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</si>
  <si>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</si>
  <si>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</si>
  <si>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</si>
  <si>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</si>
  <si>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</si>
  <si>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</si>
  <si>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</si>
  <si>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</si>
  <si>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</si>
  <si>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</si>
  <si>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</si>
  <si>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</si>
  <si>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</si>
  <si>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</si>
  <si>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</si>
  <si>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</si>
  <si>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</si>
  <si>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</si>
  <si>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</si>
  <si>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</si>
  <si>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</si>
  <si>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</si>
  <si>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</si>
  <si>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</si>
  <si>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</si>
  <si>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</si>
  <si>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</si>
  <si>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</si>
  <si>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</si>
  <si>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</si>
  <si>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</si>
  <si>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</si>
  <si>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</si>
  <si>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</si>
  <si>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</si>
  <si>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</si>
  <si>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</si>
  <si>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</si>
  <si>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</si>
  <si>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</si>
  <si>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</si>
  <si>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</si>
  <si>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</si>
  <si>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</si>
  <si>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</si>
  <si>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</si>
  <si>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</si>
  <si>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</si>
  <si>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</si>
  <si>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</si>
  <si>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</si>
  <si>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</si>
  <si>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</si>
  <si>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</si>
  <si>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</si>
  <si>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</si>
  <si>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</si>
  <si>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</si>
  <si>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</si>
  <si>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</si>
  <si>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</si>
  <si>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</si>
  <si>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</si>
  <si>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</si>
  <si>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</si>
  <si>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</si>
  <si>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</si>
  <si>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</si>
  <si>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</si>
  <si>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</si>
  <si>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</si>
  <si>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</si>
  <si>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</si>
  <si>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</si>
  <si>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</si>
  <si>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</si>
  <si>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</si>
  <si>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</si>
  <si>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</si>
  <si>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</si>
  <si>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</si>
  <si>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</si>
  <si>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</si>
  <si>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</si>
  <si>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</si>
  <si>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</si>
  <si>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</si>
  <si>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</si>
  <si>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</si>
  <si>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</si>
  <si>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</si>
  <si>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</si>
  <si>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</si>
  <si>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</si>
  <si>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</si>
  <si>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</si>
  <si>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</si>
  <si>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</si>
  <si>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</si>
  <si>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</si>
  <si>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</si>
  <si>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</si>
  <si>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</si>
  <si>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</si>
  <si>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</si>
  <si>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</si>
  <si>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</si>
  <si>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</si>
  <si>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</si>
  <si>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</si>
  <si>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</si>
  <si>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</si>
  <si>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</si>
  <si>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</si>
  <si>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</si>
  <si>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</si>
  <si>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</si>
  <si>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</si>
  <si>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</si>
  <si>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</si>
  <si>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</si>
  <si>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</si>
  <si>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</si>
  <si>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</si>
  <si>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</si>
  <si>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</si>
  <si>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</si>
  <si>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</si>
  <si>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</si>
  <si>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</si>
  <si>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</si>
  <si>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</si>
  <si>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</si>
  <si>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</si>
  <si>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</si>
  <si>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</si>
  <si>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</si>
  <si>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</si>
  <si>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</si>
  <si>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</si>
  <si>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</si>
  <si>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</si>
  <si>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</si>
  <si>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</si>
  <si>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</si>
  <si>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</si>
  <si>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</si>
  <si>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</si>
  <si>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</si>
  <si>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</si>
  <si>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</si>
  <si>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</si>
  <si>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</si>
  <si>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</si>
  <si>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</si>
  <si>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</si>
  <si>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</si>
  <si>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</si>
  <si>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</si>
  <si>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</si>
  <si>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</si>
  <si>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</si>
  <si>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</si>
  <si>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</si>
  <si>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</si>
  <si>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</si>
  <si>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</si>
  <si>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</si>
  <si>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</si>
  <si>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</si>
  <si>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</si>
  <si>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</si>
  <si>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</si>
  <si>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</si>
  <si>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</si>
  <si>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</si>
  <si>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</si>
  <si>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</si>
  <si>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</si>
  <si>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</si>
  <si>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</si>
  <si>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</si>
  <si>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</si>
  <si>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</si>
  <si>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</si>
  <si>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</si>
  <si>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</si>
  <si>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</si>
  <si>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</si>
  <si>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</si>
  <si>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</si>
  <si>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</si>
  <si>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</si>
  <si>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</si>
  <si>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</si>
  <si>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</si>
  <si>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</si>
  <si>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</si>
  <si>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</si>
  <si>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</si>
  <si>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</si>
  <si>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</si>
  <si>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</si>
  <si>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</si>
  <si>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</si>
  <si>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</si>
  <si>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</si>
  <si>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</si>
  <si>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</si>
  <si>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</si>
  <si>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</si>
  <si>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</si>
  <si>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</si>
  <si>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</si>
  <si>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</si>
  <si>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</si>
  <si>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</si>
  <si>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</si>
  <si>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</si>
  <si>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</si>
  <si>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</si>
  <si>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</si>
  <si>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</si>
  <si>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</si>
  <si>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</si>
  <si>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</si>
  <si>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</si>
  <si>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</si>
  <si>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</si>
  <si>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</si>
  <si>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</si>
  <si>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</si>
  <si>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</si>
  <si>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</si>
  <si>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</si>
  <si>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</si>
  <si>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</si>
  <si>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</si>
  <si>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</si>
  <si>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</si>
  <si>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</si>
  <si>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</si>
  <si>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</si>
  <si>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</si>
  <si>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</si>
  <si>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</si>
  <si>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</si>
  <si>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</si>
  <si>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</si>
  <si>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</si>
  <si>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</si>
  <si>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</si>
  <si>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</si>
  <si>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</si>
  <si>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</si>
  <si>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</si>
  <si>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</si>
  <si>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</si>
  <si>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</si>
  <si>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</si>
  <si>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</si>
  <si>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</si>
  <si>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</si>
  <si>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</si>
  <si>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</si>
  <si>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</si>
  <si>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</si>
  <si>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</si>
  <si>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</si>
  <si>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</si>
  <si>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</si>
  <si>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</si>
  <si>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</si>
  <si>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</si>
  <si>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</si>
  <si>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</si>
  <si>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</si>
  <si>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</si>
  <si>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</si>
  <si>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</si>
  <si>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</si>
  <si>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</si>
  <si>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</si>
  <si>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</si>
  <si>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</si>
  <si>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</si>
  <si>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</si>
  <si>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</si>
  <si>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</si>
  <si>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</si>
  <si>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</si>
  <si>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</si>
  <si>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</si>
  <si>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</si>
  <si>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</si>
  <si>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</si>
  <si>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</si>
  <si>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</si>
  <si>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</si>
  <si>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</si>
  <si>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</si>
  <si>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</si>
  <si>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</si>
  <si>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</si>
  <si>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</si>
  <si>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</si>
  <si>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</si>
  <si>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</si>
  <si>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</si>
  <si>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</si>
  <si>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</si>
  <si>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</si>
  <si>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</si>
  <si>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</si>
  <si>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</si>
  <si>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</si>
  <si>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</si>
  <si>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</si>
  <si>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</si>
  <si>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</si>
  <si>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</si>
  <si>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</si>
  <si>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</si>
  <si>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</si>
  <si>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</si>
  <si>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</si>
  <si>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</si>
  <si>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</si>
  <si>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</si>
  <si>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</si>
  <si>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</si>
  <si>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</si>
  <si>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</si>
  <si>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</si>
  <si>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</si>
  <si>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</si>
  <si>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</si>
  <si>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</si>
  <si>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</si>
  <si>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</si>
  <si>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</si>
  <si>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</si>
  <si>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</si>
  <si>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</si>
  <si>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</si>
  <si>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</si>
  <si>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</si>
  <si>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</si>
  <si>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</si>
  <si>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</si>
  <si>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</si>
  <si>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</si>
  <si>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</si>
  <si>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</si>
  <si>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</si>
  <si>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</si>
  <si>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</si>
  <si>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</si>
  <si>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</si>
  <si>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</si>
  <si>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</si>
  <si>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</si>
  <si>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</si>
  <si>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</si>
  <si>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</si>
  <si>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</si>
  <si>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</si>
  <si>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</si>
  <si>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</si>
  <si>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</si>
  <si>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</si>
  <si>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</si>
  <si>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</si>
  <si>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</si>
  <si>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</si>
  <si>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</si>
  <si>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</si>
  <si>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</si>
  <si>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</si>
  <si>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</si>
  <si>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</si>
  <si>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</si>
  <si>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</si>
  <si>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</si>
  <si>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</si>
  <si>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</si>
  <si>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</si>
  <si>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</si>
  <si>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</si>
  <si>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</si>
  <si>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</si>
  <si>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</si>
  <si>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</si>
  <si>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</si>
  <si>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</si>
  <si>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</si>
  <si>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</si>
  <si>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</si>
  <si>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</si>
  <si>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</si>
  <si>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</si>
  <si>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</si>
  <si>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</si>
  <si>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</si>
  <si>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</si>
  <si>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</si>
  <si>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</si>
  <si>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</si>
  <si>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</si>
  <si>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</si>
  <si>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</si>
  <si>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</si>
  <si>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</si>
  <si>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</si>
  <si>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</si>
  <si>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</si>
  <si>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</si>
  <si>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</si>
  <si>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</si>
  <si>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</si>
  <si>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</si>
  <si>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</si>
  <si>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</si>
  <si>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</si>
  <si>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</si>
  <si>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</si>
  <si>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</si>
  <si>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</si>
  <si>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</si>
  <si>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</si>
  <si>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</si>
  <si>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</si>
  <si>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</si>
  <si>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</si>
  <si>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</si>
  <si>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</si>
  <si>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</si>
  <si>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</si>
  <si>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</si>
  <si>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</si>
  <si>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</si>
  <si>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</si>
  <si>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</si>
  <si>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</si>
  <si>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</si>
  <si>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</si>
  <si>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</si>
  <si>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</si>
  <si>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</si>
  <si>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</si>
  <si>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</si>
  <si>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</si>
  <si>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</si>
  <si>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</si>
  <si>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</si>
  <si>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</si>
  <si>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</si>
  <si>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</si>
  <si>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</si>
  <si>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</si>
  <si>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</si>
  <si>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</si>
  <si>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</si>
  <si>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</si>
  <si>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</si>
  <si>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</si>
  <si>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</si>
  <si>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</si>
  <si>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</si>
  <si>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</si>
  <si>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</si>
  <si>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</si>
  <si>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</si>
  <si>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</si>
  <si>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</si>
  <si>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</si>
  <si>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</si>
  <si>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</si>
  <si>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</si>
  <si>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</si>
  <si>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</si>
  <si>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</si>
  <si>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</si>
  <si>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</si>
  <si>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</si>
  <si>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</si>
  <si>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</si>
  <si>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</si>
  <si>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</si>
  <si>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</si>
  <si>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</si>
  <si>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</si>
  <si>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</si>
  <si>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</si>
  <si>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</si>
  <si>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</si>
  <si>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</si>
  <si>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</si>
  <si>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</si>
  <si>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</si>
  <si>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</si>
  <si>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</si>
  <si>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</si>
  <si>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</si>
  <si>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</si>
  <si>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</si>
  <si>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</si>
  <si>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</si>
  <si>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</si>
  <si>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</si>
  <si>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</si>
  <si>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</si>
  <si>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</si>
  <si>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</si>
  <si>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</si>
  <si>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</si>
  <si>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</si>
  <si>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</si>
  <si>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</si>
  <si>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</si>
  <si>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</si>
  <si>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</si>
  <si>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</si>
  <si>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</si>
  <si>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</si>
  <si>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</si>
  <si>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</si>
  <si>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</si>
  <si>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</si>
  <si>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</si>
  <si>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</si>
  <si>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</si>
  <si>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</si>
  <si>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</si>
  <si>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</si>
  <si>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</si>
  <si>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</si>
  <si>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</si>
  <si>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</si>
  <si>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</si>
  <si>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</si>
  <si>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</si>
  <si>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</si>
  <si>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</si>
  <si>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</si>
  <si>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</si>
  <si>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</si>
  <si>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</si>
  <si>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</si>
  <si>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</si>
  <si>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</si>
  <si>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</si>
  <si>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</si>
  <si>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</si>
  <si>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</si>
  <si>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</si>
  <si>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</si>
  <si>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</si>
  <si>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</si>
  <si>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</si>
  <si>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</si>
  <si>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</si>
  <si>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</si>
  <si>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</si>
  <si>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</si>
  <si>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</si>
  <si>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</si>
  <si>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</si>
  <si>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</si>
  <si>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</si>
  <si>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</si>
  <si>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</si>
  <si>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</si>
  <si>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</si>
  <si>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</si>
  <si>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</si>
  <si>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</si>
  <si>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</si>
  <si>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</si>
  <si>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</si>
  <si>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</si>
  <si>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</si>
  <si>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</si>
  <si>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</si>
  <si>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</si>
  <si>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</si>
  <si>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</si>
  <si>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</si>
  <si>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</si>
  <si>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</si>
  <si>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</si>
  <si>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</si>
  <si>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</si>
  <si>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</si>
  <si>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</si>
  <si>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</si>
  <si>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</si>
  <si>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</si>
  <si>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</si>
  <si>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</si>
  <si>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</si>
  <si>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</si>
  <si>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</si>
  <si>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</si>
  <si>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</si>
  <si>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</si>
  <si>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</si>
  <si>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</si>
  <si>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</si>
  <si>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</si>
  <si>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</si>
  <si>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</si>
  <si>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</si>
  <si>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</si>
  <si>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</si>
  <si>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</si>
  <si>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</si>
  <si>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</si>
  <si>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</si>
  <si>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</si>
  <si>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</si>
  <si>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</si>
  <si>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</si>
  <si>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</si>
  <si>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</si>
  <si>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</si>
  <si>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</si>
  <si>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</si>
  <si>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</si>
  <si>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</si>
  <si>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</si>
  <si>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</si>
  <si>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</si>
  <si>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</si>
  <si>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</si>
  <si>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</si>
  <si>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</si>
  <si>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</si>
  <si>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</si>
  <si>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</si>
  <si>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</si>
  <si>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</si>
  <si>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</si>
  <si>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</si>
  <si>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</si>
  <si>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</si>
  <si>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</si>
  <si>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</si>
  <si>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</si>
  <si>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</si>
  <si>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</si>
  <si>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</si>
  <si>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</si>
  <si>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</si>
  <si>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</si>
  <si>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</si>
  <si>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</si>
  <si>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</si>
  <si>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</si>
  <si>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</si>
  <si>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</si>
  <si>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</si>
  <si>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</si>
  <si>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</si>
  <si>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</si>
  <si>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</si>
  <si>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</si>
  <si>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</si>
  <si>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</si>
  <si>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</si>
  <si>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</si>
  <si>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</si>
  <si>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</si>
  <si>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</si>
  <si>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</si>
  <si>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</si>
  <si>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</si>
  <si>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</si>
  <si>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</si>
  <si>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</si>
  <si>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</si>
  <si>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</si>
  <si>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</si>
  <si>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</si>
  <si>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</si>
  <si>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</si>
  <si>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</si>
  <si>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</si>
  <si>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</si>
  <si>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</si>
  <si>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</si>
  <si>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</si>
  <si>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</si>
  <si>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</si>
  <si>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</si>
  <si>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</si>
  <si>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</si>
  <si>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</si>
  <si>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</si>
  <si>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</si>
  <si>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</si>
  <si>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</si>
  <si>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</si>
  <si>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</si>
  <si>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</si>
  <si>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</si>
  <si>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</si>
  <si>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</si>
  <si>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</si>
  <si>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</si>
  <si>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</si>
  <si>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</si>
  <si>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</si>
  <si>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</si>
  <si>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</si>
  <si>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</si>
  <si>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</si>
  <si>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</si>
  <si>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</si>
  <si>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</si>
  <si>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</si>
  <si>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</si>
  <si>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</si>
  <si>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</si>
  <si>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</si>
  <si>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</si>
  <si>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</si>
  <si>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</si>
  <si>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</si>
  <si>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</si>
  <si>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</si>
  <si>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</si>
  <si>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</si>
  <si>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</si>
  <si>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</si>
  <si>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</si>
  <si>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</si>
  <si>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</si>
  <si>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</si>
  <si>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</si>
  <si>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</si>
  <si>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</si>
  <si>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</si>
  <si>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</si>
  <si>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</si>
  <si>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</si>
  <si>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</si>
  <si>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</si>
  <si>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</si>
  <si>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</si>
  <si>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</si>
  <si>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</si>
  <si>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</si>
  <si>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</si>
  <si>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</si>
  <si>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</si>
  <si>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</si>
  <si>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</si>
  <si>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</si>
  <si>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</si>
  <si>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</si>
  <si>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</si>
  <si>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</si>
  <si>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</si>
  <si>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</si>
  <si>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</si>
  <si>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</si>
  <si>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</si>
  <si>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</si>
  <si>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</si>
  <si>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</si>
  <si>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</si>
  <si>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</si>
  <si>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</si>
  <si>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</si>
  <si>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</si>
  <si>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</si>
  <si>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</si>
  <si>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</si>
  <si>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</si>
  <si>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</si>
  <si>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</si>
  <si>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</si>
  <si>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</si>
  <si>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</si>
  <si>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</si>
  <si>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</si>
  <si>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</si>
  <si>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</si>
  <si>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</si>
  <si>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</si>
  <si>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</si>
  <si>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</si>
  <si>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</si>
  <si>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</si>
  <si>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</si>
  <si>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</si>
  <si>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</si>
  <si>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</si>
  <si>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</si>
  <si>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</si>
  <si>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</si>
  <si>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</si>
  <si>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</si>
  <si>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</si>
  <si>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</si>
  <si>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</si>
  <si>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</si>
  <si>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</si>
  <si>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</si>
  <si>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</si>
  <si>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</si>
  <si>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</si>
  <si>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</si>
  <si>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</si>
  <si>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</si>
  <si>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</si>
  <si>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</si>
  <si>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</si>
  <si>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</si>
  <si>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</si>
  <si>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</si>
  <si>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</si>
  <si>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</si>
  <si>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</si>
  <si>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</si>
  <si>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</si>
  <si>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</si>
  <si>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</si>
  <si>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</si>
  <si>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</si>
  <si>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</si>
  <si>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</si>
  <si>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</si>
  <si>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</si>
  <si>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</si>
  <si>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</si>
  <si>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</si>
  <si>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</si>
  <si>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</si>
  <si>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</si>
  <si>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</si>
  <si>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</si>
  <si>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</si>
  <si>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</si>
  <si>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</si>
  <si>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</si>
  <si>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</si>
  <si>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</si>
  <si>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</si>
  <si>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</si>
  <si>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</si>
  <si>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</si>
  <si>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</si>
  <si>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</si>
  <si>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</si>
  <si>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</si>
  <si>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</si>
  <si>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</si>
  <si>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</si>
  <si>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</si>
  <si>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</si>
  <si>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</si>
  <si>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</si>
  <si>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</si>
  <si>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</si>
  <si>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</si>
  <si>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</si>
  <si>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</si>
  <si>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</si>
  <si>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</si>
  <si>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</si>
  <si>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</si>
  <si>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</si>
  <si>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</si>
  <si>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</si>
  <si>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</si>
  <si>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</si>
  <si>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</si>
  <si>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</si>
  <si>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</si>
  <si>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</si>
  <si>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</si>
  <si>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</si>
  <si>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</si>
  <si>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</si>
  <si>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</si>
  <si>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</si>
  <si>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</si>
  <si>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</si>
  <si>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</si>
  <si>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</si>
  <si>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</si>
  <si>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</si>
  <si>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</si>
  <si>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</si>
  <si>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</si>
  <si>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</si>
  <si>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</si>
  <si>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</si>
  <si>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</si>
  <si>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</si>
  <si>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</si>
  <si>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</si>
  <si>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</si>
  <si>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</si>
  <si>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</si>
  <si>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</si>
  <si>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</si>
  <si>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</si>
  <si>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</si>
  <si>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</si>
  <si>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</si>
  <si>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</si>
  <si>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</si>
  <si>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</si>
  <si>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</si>
  <si>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</si>
  <si>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</si>
  <si>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</si>
  <si>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</si>
  <si>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</si>
  <si>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</si>
  <si>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</si>
  <si>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</si>
  <si>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</si>
  <si>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</si>
  <si>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</si>
  <si>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</si>
  <si>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</si>
  <si>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</si>
  <si>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</si>
  <si>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</si>
  <si>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</si>
  <si>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</si>
  <si>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</si>
  <si>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</si>
  <si>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</si>
  <si>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</si>
  <si>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</si>
  <si>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</si>
  <si>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</si>
  <si>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</si>
  <si>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</si>
  <si>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</si>
  <si>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</si>
  <si>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</si>
  <si>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</si>
  <si>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</si>
  <si>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</si>
  <si>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</si>
  <si>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</si>
  <si>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</si>
  <si>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</si>
  <si>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</si>
  <si>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</si>
  <si>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</si>
  <si>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</si>
  <si>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</si>
  <si>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</si>
  <si>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</si>
  <si>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</si>
  <si>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</si>
  <si>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</si>
  <si>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</si>
  <si>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</si>
  <si>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</si>
  <si>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</si>
  <si>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</si>
  <si>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</si>
  <si>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</si>
  <si>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</si>
  <si>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</si>
  <si>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</si>
  <si>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</si>
  <si>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</si>
  <si>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</si>
  <si>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</si>
  <si>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</si>
  <si>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</si>
  <si>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</si>
  <si>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</si>
  <si>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</si>
  <si>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</si>
  <si>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</si>
  <si>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</si>
  <si>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</si>
  <si>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</si>
  <si>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</si>
  <si>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</si>
  <si>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</si>
  <si>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</si>
  <si>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</si>
  <si>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</si>
  <si>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</si>
  <si>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</si>
  <si>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</si>
  <si>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</si>
  <si>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</si>
  <si>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</si>
  <si>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</si>
  <si>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</si>
  <si>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</si>
  <si>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</si>
  <si>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</si>
  <si>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</si>
  <si>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</si>
  <si>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</si>
  <si>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</si>
  <si>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</si>
  <si>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</si>
  <si>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</si>
  <si>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</si>
  <si>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</si>
  <si>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</si>
  <si>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</si>
  <si>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</si>
  <si>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</si>
  <si>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</si>
  <si>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</si>
  <si>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</si>
  <si>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</si>
  <si>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</si>
  <si>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</si>
  <si>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</si>
  <si>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</si>
  <si>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</si>
  <si>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</si>
  <si>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</si>
  <si>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</si>
  <si>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</si>
  <si>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</si>
  <si>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</si>
  <si>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</si>
  <si>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</si>
  <si>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</si>
  <si>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</si>
  <si>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</si>
  <si>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</si>
  <si>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</si>
  <si>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</si>
  <si>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</si>
  <si>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</si>
  <si>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</si>
  <si>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</si>
  <si>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</si>
  <si>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</si>
  <si>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</si>
  <si>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</si>
  <si>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</si>
  <si>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</si>
  <si>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</si>
  <si>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</si>
  <si>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</si>
  <si>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</si>
  <si>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</si>
  <si>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</si>
  <si>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</si>
  <si>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</si>
  <si>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</si>
  <si>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</si>
  <si>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</si>
  <si>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</si>
  <si>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</si>
  <si>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</si>
  <si>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</si>
  <si>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</si>
  <si>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</si>
  <si>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</si>
  <si>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</si>
  <si>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</si>
  <si>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</si>
  <si>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</si>
  <si>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</si>
  <si>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</si>
  <si>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</si>
  <si>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</si>
  <si>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</si>
  <si>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</si>
  <si>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</si>
  <si>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</si>
  <si>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</si>
  <si>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</si>
  <si>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</si>
  <si>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</si>
  <si>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</si>
  <si>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</si>
  <si>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</si>
  <si>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</si>
  <si>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</si>
  <si>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</si>
  <si>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</si>
  <si>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</si>
  <si>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</si>
  <si>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</si>
  <si>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</si>
  <si>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</si>
  <si>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</si>
  <si>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</si>
  <si>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</si>
  <si>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</si>
  <si>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</si>
  <si>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</si>
  <si>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</si>
  <si>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</si>
  <si>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</si>
  <si>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</si>
  <si>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</si>
  <si>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</si>
  <si>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</si>
  <si>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</si>
  <si>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</si>
  <si>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</si>
  <si>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</si>
  <si>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</si>
  <si>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</si>
  <si>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</si>
  <si>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</si>
  <si>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</si>
  <si>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</si>
  <si>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</si>
  <si>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</si>
  <si>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</si>
  <si>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</si>
  <si>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</si>
  <si>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</si>
  <si>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</si>
  <si>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</si>
  <si>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</si>
  <si>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</si>
  <si>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</si>
  <si>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</si>
  <si>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</si>
  <si>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</si>
  <si>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</si>
  <si>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</si>
  <si>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</si>
  <si>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</si>
  <si>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</si>
  <si>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</si>
  <si>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</si>
  <si>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</si>
  <si>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</si>
  <si>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</si>
  <si>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</si>
  <si>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</si>
  <si>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</si>
  <si>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</si>
  <si>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</si>
  <si>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</si>
  <si>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</si>
  <si>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</si>
  <si>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</si>
  <si>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</si>
  <si>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</si>
  <si>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</si>
  <si>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</si>
  <si>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</si>
  <si>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</si>
  <si>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</si>
  <si>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</si>
  <si>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</si>
  <si>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</si>
  <si>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</si>
  <si>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</si>
  <si>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</si>
  <si>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</si>
  <si>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</si>
  <si>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</si>
  <si>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</si>
  <si>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</si>
  <si>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</si>
  <si>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</si>
  <si>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</si>
  <si>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</si>
  <si>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</si>
  <si>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</si>
  <si>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</si>
  <si>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</si>
  <si>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</si>
  <si>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</si>
  <si>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</si>
  <si>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</si>
  <si>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</si>
  <si>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</si>
  <si>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</si>
  <si>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</si>
  <si>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</si>
  <si>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</si>
  <si>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</si>
  <si>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</si>
  <si>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</si>
  <si>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</si>
  <si>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</si>
  <si>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</si>
  <si>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</si>
  <si>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</si>
  <si>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</si>
  <si>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</si>
  <si>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</si>
  <si>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</si>
  <si>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</si>
  <si>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</si>
  <si>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</si>
  <si>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</si>
  <si>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</si>
  <si>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</si>
  <si>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</si>
  <si>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</si>
  <si>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</si>
  <si>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</si>
  <si>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</si>
  <si>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</si>
  <si>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</si>
  <si>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</si>
  <si>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</si>
  <si>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</si>
  <si>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</si>
  <si>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</si>
  <si>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</si>
  <si>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</si>
  <si>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</si>
  <si>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</si>
  <si>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</si>
  <si>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</si>
  <si>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</si>
  <si>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</si>
  <si>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</si>
  <si>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</si>
  <si>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</si>
  <si>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</si>
  <si>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</si>
  <si>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</si>
  <si>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</si>
  <si>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</si>
  <si>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</si>
  <si>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</si>
  <si>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</si>
  <si>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</si>
  <si>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</si>
  <si>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</si>
  <si>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</si>
  <si>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</si>
  <si>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</si>
  <si>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</si>
  <si>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</si>
  <si>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</si>
  <si>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</si>
  <si>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</si>
  <si>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</si>
  <si>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</si>
  <si>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</si>
  <si>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</si>
  <si>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</si>
  <si>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</si>
  <si>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</si>
  <si>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</si>
  <si>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</si>
  <si>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</si>
  <si>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</si>
  <si>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</si>
  <si>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</si>
  <si>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</si>
  <si>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</si>
  <si>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</si>
  <si>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</si>
  <si>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</si>
  <si>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</si>
  <si>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</si>
  <si>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</si>
  <si>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</si>
  <si>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</si>
  <si>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</si>
  <si>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</si>
  <si>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</si>
  <si>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</si>
  <si>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</si>
  <si>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</si>
  <si>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</si>
  <si>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</si>
  <si>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</si>
  <si>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</si>
  <si>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</si>
  <si>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</si>
  <si>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</si>
  <si>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</si>
  <si>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</si>
  <si>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</si>
  <si>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</si>
  <si>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</si>
  <si>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</si>
  <si>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</si>
  <si>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</si>
  <si>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</si>
  <si>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</si>
  <si>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</si>
  <si>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</si>
  <si>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</si>
  <si>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</si>
  <si>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</si>
  <si>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</si>
  <si>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</si>
  <si>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</si>
  <si>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</si>
  <si>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</si>
  <si>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</si>
  <si>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</si>
  <si>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</si>
  <si>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</si>
  <si>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</si>
  <si>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</si>
  <si>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</si>
  <si>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</si>
  <si>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</si>
  <si>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</si>
  <si>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</si>
  <si>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</si>
  <si>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</si>
  <si>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</si>
  <si>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</si>
  <si>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</si>
  <si>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</si>
  <si>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</si>
  <si>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</si>
  <si>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</si>
  <si>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</si>
  <si>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</si>
  <si>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</si>
  <si>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</si>
  <si>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</si>
  <si>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</si>
  <si>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</si>
  <si>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</si>
  <si>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</si>
  <si>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</si>
  <si>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</si>
  <si>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</si>
  <si>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</si>
  <si>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</si>
  <si>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</si>
  <si>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</si>
  <si>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</si>
  <si>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</si>
  <si>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</si>
  <si>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</si>
  <si>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</si>
  <si>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</si>
  <si>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</si>
  <si>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</si>
  <si>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</si>
  <si>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</si>
  <si>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</si>
  <si>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</si>
  <si>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</si>
  <si>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</si>
  <si>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</si>
  <si>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</si>
  <si>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</si>
  <si>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</si>
  <si>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</si>
  <si>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</si>
  <si>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</si>
  <si>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</si>
  <si>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</si>
  <si>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</si>
  <si>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</si>
  <si>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</si>
  <si>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</si>
  <si>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</si>
  <si>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</si>
  <si>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</si>
  <si>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</si>
  <si>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</si>
  <si>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</si>
  <si>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</si>
  <si>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</si>
  <si>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</si>
  <si>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</si>
  <si>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</si>
  <si>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</si>
  <si>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</si>
  <si>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</si>
  <si>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</si>
  <si>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</si>
  <si>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</si>
  <si>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</si>
  <si>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</si>
  <si>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</si>
  <si>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</si>
  <si>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</si>
  <si>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</si>
  <si>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</si>
  <si>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</si>
  <si>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</si>
  <si>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</si>
  <si>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</si>
  <si>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</si>
  <si>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</si>
  <si>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</si>
  <si>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</si>
  <si>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</si>
  <si>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</si>
  <si>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</si>
  <si>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</si>
  <si>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</si>
  <si>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</si>
  <si>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</si>
  <si>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</si>
  <si>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</si>
  <si>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</si>
  <si>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</si>
  <si>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</si>
  <si>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</si>
  <si>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</si>
  <si>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</si>
  <si>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</si>
  <si>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</si>
  <si>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</si>
  <si>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</si>
  <si>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</si>
  <si>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</si>
  <si>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</si>
  <si>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</si>
  <si>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</si>
  <si>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</si>
  <si>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</si>
  <si>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</si>
  <si>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</si>
  <si>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</si>
  <si>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</si>
  <si>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</si>
  <si>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</si>
  <si>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</si>
  <si>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</si>
  <si>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</si>
  <si>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</si>
  <si>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</si>
  <si>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</si>
  <si>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</si>
  <si>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</si>
  <si>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</si>
  <si>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</si>
  <si>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</si>
  <si>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</si>
  <si>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</si>
  <si>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</si>
  <si>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</si>
  <si>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</si>
  <si>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</si>
  <si>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</si>
  <si>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</si>
  <si>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</si>
  <si>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</si>
  <si>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</si>
  <si>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</si>
  <si>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</si>
  <si>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</si>
  <si>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</si>
  <si>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</si>
  <si>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</si>
  <si>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</si>
  <si>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</si>
  <si>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</si>
  <si>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</si>
  <si>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</si>
  <si>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</si>
  <si>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</si>
  <si>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</si>
  <si>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</si>
  <si>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</si>
  <si>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</si>
  <si>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</si>
  <si>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</si>
  <si>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</si>
  <si>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</si>
  <si>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</si>
  <si>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</si>
  <si>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</si>
  <si>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</si>
  <si>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</si>
  <si>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</si>
  <si>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</si>
  <si>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</si>
  <si>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</si>
  <si>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</si>
  <si>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</si>
  <si>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</si>
  <si>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</si>
  <si>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</si>
  <si>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</si>
  <si>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</si>
  <si>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</si>
  <si>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</si>
  <si>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</si>
  <si>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</si>
  <si>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</si>
  <si>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</si>
  <si>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</si>
  <si>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</si>
  <si>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</si>
  <si>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</si>
  <si>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</si>
  <si>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</si>
  <si>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</si>
  <si>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</si>
  <si>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</si>
  <si>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</si>
  <si>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</si>
  <si>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</si>
  <si>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</si>
  <si>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</si>
  <si>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</si>
  <si>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</si>
  <si>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</si>
  <si>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</si>
  <si>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</si>
  <si>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</si>
  <si>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</si>
  <si>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</si>
  <si>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</si>
  <si>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</si>
  <si>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</si>
  <si>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</si>
  <si>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</si>
  <si>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</si>
  <si>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</si>
  <si>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</si>
  <si>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</si>
  <si>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</si>
  <si>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</si>
  <si>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</si>
  <si>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</si>
  <si>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</si>
  <si>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</si>
  <si>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</si>
  <si>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</si>
  <si>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</si>
  <si>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</si>
  <si>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</si>
  <si>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</si>
  <si>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</si>
  <si>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</si>
  <si>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</si>
  <si>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</si>
  <si>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</si>
  <si>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</si>
  <si>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</si>
  <si>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</si>
  <si>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</si>
  <si>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</si>
  <si>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</si>
  <si>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</si>
  <si>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</si>
  <si>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</si>
  <si>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</si>
  <si>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</si>
  <si>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</si>
  <si>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</si>
  <si>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</si>
  <si>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</si>
  <si>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</si>
  <si>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</si>
  <si>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</si>
  <si>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</si>
  <si>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</si>
  <si>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</si>
  <si>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</si>
  <si>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</si>
  <si>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</si>
  <si>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</si>
  <si>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</si>
  <si>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</si>
  <si>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</si>
  <si>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</si>
  <si>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</si>
  <si>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</si>
  <si>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</si>
  <si>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</si>
  <si>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</si>
  <si>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</si>
  <si>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</si>
  <si>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</si>
  <si>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</si>
  <si>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</si>
  <si>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</si>
  <si>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</si>
  <si>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</si>
  <si>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</si>
  <si>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</si>
  <si>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</si>
  <si>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</si>
  <si>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</si>
  <si>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</si>
  <si>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</si>
  <si>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</si>
  <si>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</si>
  <si>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</si>
  <si>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</si>
  <si>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</si>
  <si>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</si>
  <si>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</si>
  <si>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</si>
  <si>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</si>
  <si>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</si>
  <si>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</si>
  <si>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</si>
  <si>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</si>
  <si>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</si>
  <si>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</si>
  <si>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</si>
  <si>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</si>
  <si>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</si>
  <si>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</si>
  <si>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</si>
  <si>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</si>
  <si>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</si>
  <si>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</si>
  <si>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</si>
  <si>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</si>
  <si>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</si>
  <si>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</si>
  <si>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</si>
  <si>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</si>
  <si>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</si>
  <si>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</si>
  <si>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</si>
  <si>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</si>
  <si>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</si>
  <si>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</si>
  <si>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</si>
  <si>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</si>
  <si>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</si>
  <si>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</si>
  <si>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</si>
  <si>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</si>
  <si>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</si>
  <si>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</si>
  <si>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</si>
  <si>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</si>
  <si>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</si>
  <si>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</si>
  <si>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</si>
  <si>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</si>
  <si>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</si>
  <si>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</si>
  <si>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</si>
  <si>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</si>
  <si>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</si>
  <si>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</si>
  <si>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</si>
  <si>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</si>
  <si>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</si>
  <si>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</si>
  <si>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</si>
  <si>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</si>
  <si>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</si>
  <si>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</si>
  <si>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</si>
  <si>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</si>
  <si>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</si>
  <si>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</si>
  <si>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</si>
  <si>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</si>
  <si>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</si>
  <si>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</si>
  <si>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</si>
  <si>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</si>
  <si>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</si>
  <si>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</si>
  <si>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</si>
  <si>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</si>
  <si>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</si>
  <si>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</si>
  <si>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</si>
  <si>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</si>
  <si>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</si>
  <si>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</si>
  <si>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</si>
  <si>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</si>
  <si>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</si>
  <si>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</si>
  <si>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</si>
  <si>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</si>
  <si>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</si>
  <si>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</si>
  <si>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</si>
  <si>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</si>
  <si>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</si>
  <si>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</si>
  <si>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</si>
  <si>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</si>
  <si>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</si>
  <si>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</si>
  <si>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</si>
  <si>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</si>
  <si>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</si>
  <si>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</si>
  <si>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</si>
  <si>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</si>
  <si>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</si>
  <si>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</si>
  <si>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</si>
  <si>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</si>
  <si>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</si>
  <si>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</si>
  <si>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</si>
  <si>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</si>
  <si>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</si>
  <si>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</si>
  <si>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</si>
  <si>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</si>
  <si>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</si>
  <si>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</si>
  <si>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</si>
  <si>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</si>
  <si>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</si>
  <si>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</si>
  <si>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</si>
  <si>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</si>
  <si>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</si>
  <si>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</si>
  <si>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</si>
  <si>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</si>
  <si>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</si>
  <si>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</si>
  <si>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</si>
  <si>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</si>
  <si>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</si>
  <si>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</si>
  <si>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</si>
  <si>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</si>
  <si>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</si>
  <si>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</si>
  <si>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</si>
  <si>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</si>
  <si>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</si>
  <si>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</si>
  <si>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</si>
  <si>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</si>
  <si>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</si>
  <si>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</si>
  <si>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</si>
  <si>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</si>
  <si>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</si>
  <si>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</si>
  <si>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</si>
  <si>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</si>
  <si>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</si>
  <si>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</si>
  <si>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</si>
  <si>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</si>
  <si>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</si>
  <si>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</si>
  <si>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</si>
  <si>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</si>
  <si>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</si>
  <si>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</si>
  <si>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</si>
  <si>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</si>
  <si>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</si>
  <si>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</si>
  <si>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</si>
  <si>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</si>
  <si>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</si>
  <si>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</si>
  <si>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</si>
  <si>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</si>
  <si>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</si>
  <si>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</si>
  <si>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</si>
  <si>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</si>
  <si>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</si>
  <si>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</si>
  <si>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</si>
  <si>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</si>
  <si>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</si>
  <si>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</si>
  <si>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</si>
  <si>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</si>
  <si>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</si>
  <si>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</si>
  <si>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</si>
  <si>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</si>
  <si>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</si>
  <si>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</si>
  <si>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</si>
  <si>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</si>
  <si>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</si>
  <si>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</si>
  <si>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</si>
  <si>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</si>
  <si>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</si>
  <si>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</si>
  <si>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</si>
  <si>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</si>
  <si>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</si>
  <si>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</si>
  <si>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</si>
  <si>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</si>
  <si>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</si>
  <si>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</si>
  <si>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</si>
  <si>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</si>
  <si>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</si>
  <si>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</si>
  <si>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</si>
  <si>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</si>
  <si>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</si>
  <si>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</si>
  <si>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</si>
  <si>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</si>
  <si>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</si>
  <si>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</si>
  <si>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</si>
  <si>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</si>
  <si>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</si>
  <si>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</si>
  <si>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</si>
  <si>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</si>
  <si>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</si>
  <si>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</si>
  <si>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</si>
  <si>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</si>
  <si>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</si>
  <si>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</si>
  <si>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</si>
  <si>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</si>
  <si>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</si>
  <si>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</si>
  <si>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</si>
  <si>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</si>
  <si>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</si>
  <si>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</si>
  <si>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</si>
  <si>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</si>
  <si>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</si>
  <si>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</si>
  <si>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</si>
  <si>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</si>
  <si>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</si>
  <si>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</si>
  <si>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</si>
  <si>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</si>
  <si>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</si>
  <si>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</si>
  <si>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</si>
  <si>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</si>
  <si>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</si>
  <si>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</si>
  <si>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</si>
  <si>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</si>
  <si>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</si>
  <si>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</si>
  <si>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</si>
  <si>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</si>
  <si>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</si>
  <si>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</si>
  <si>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</si>
  <si>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</si>
  <si>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</si>
  <si>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</si>
  <si>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</si>
  <si>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</si>
  <si>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</si>
  <si>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</si>
  <si>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</si>
  <si>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</si>
  <si>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</si>
  <si>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</si>
  <si>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</si>
  <si>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</si>
  <si>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</si>
  <si>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</si>
  <si>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</si>
  <si>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</si>
  <si>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</si>
  <si>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</si>
  <si>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</si>
  <si>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</si>
  <si>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</si>
  <si>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</si>
  <si>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</si>
  <si>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</si>
  <si>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</si>
  <si>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</si>
  <si>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</si>
  <si>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</si>
  <si>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</si>
  <si>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</si>
  <si>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</si>
  <si>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</si>
  <si>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</si>
  <si>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</si>
  <si>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</si>
  <si>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</si>
  <si>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</si>
  <si>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</si>
  <si>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</si>
  <si>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</si>
  <si>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</si>
  <si>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</si>
  <si>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</si>
  <si>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</si>
  <si>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</si>
  <si>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</si>
  <si>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</si>
  <si>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</si>
  <si>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</si>
  <si>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</si>
  <si>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</si>
  <si>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</si>
  <si>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</si>
  <si>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</si>
  <si>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</si>
  <si>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</si>
  <si>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</si>
  <si>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</si>
  <si>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</si>
  <si>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</si>
  <si>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</si>
  <si>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</si>
  <si>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</si>
  <si>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</si>
  <si>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</si>
  <si>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</si>
  <si>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</si>
  <si>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</si>
  <si>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</si>
  <si>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</si>
  <si>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</si>
  <si>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</si>
  <si>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</si>
  <si>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</si>
  <si>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</si>
  <si>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</si>
  <si>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</si>
  <si>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</si>
  <si>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</si>
  <si>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</si>
  <si>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</si>
  <si>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</si>
  <si>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</si>
  <si>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</si>
  <si>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</si>
  <si>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</si>
  <si>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</si>
  <si>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</si>
  <si>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</si>
  <si>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</si>
  <si>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</si>
  <si>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</si>
  <si>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</si>
  <si>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</si>
  <si>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</si>
  <si>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</si>
  <si>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</si>
  <si>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</si>
  <si>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</si>
  <si>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</si>
  <si>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</si>
  <si>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</si>
  <si>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</si>
  <si>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</si>
  <si>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</si>
  <si>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</si>
  <si>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</si>
  <si>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</si>
  <si>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</si>
  <si>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</si>
  <si>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</si>
  <si>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</si>
  <si>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</si>
  <si>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</si>
  <si>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</si>
  <si>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</si>
  <si>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</si>
  <si>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</si>
  <si>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</si>
  <si>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</si>
  <si>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</si>
  <si>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</si>
  <si>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</si>
  <si>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</si>
  <si>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</si>
  <si>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</si>
  <si>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</si>
  <si>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</si>
  <si>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</si>
  <si>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</si>
  <si>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</si>
  <si>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</si>
  <si>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</si>
  <si>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</si>
  <si>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</si>
  <si>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</si>
  <si>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</si>
  <si>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</si>
  <si>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</si>
  <si>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</si>
  <si>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</si>
  <si>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</si>
  <si>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</si>
  <si>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</si>
  <si>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</si>
  <si>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</si>
  <si>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</si>
  <si>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</si>
  <si>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</si>
  <si>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</si>
  <si>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</si>
  <si>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</si>
  <si>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</si>
  <si>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</si>
  <si>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</si>
  <si>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</si>
  <si>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</si>
  <si>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</si>
  <si>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</si>
  <si>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</si>
  <si>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</si>
  <si>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</si>
  <si>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</si>
  <si>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</si>
  <si>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</si>
  <si>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</si>
  <si>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</si>
  <si>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</si>
  <si>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</si>
  <si>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</si>
  <si>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</si>
  <si>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</si>
  <si>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</si>
  <si>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</si>
  <si>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</si>
  <si>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</si>
  <si>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</si>
  <si>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</si>
  <si>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</si>
  <si>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</si>
  <si>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</si>
  <si>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</si>
  <si>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</si>
  <si>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</si>
  <si>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</si>
  <si>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</si>
  <si>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</si>
  <si>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</si>
  <si>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</si>
  <si>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</si>
  <si>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</si>
  <si>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</si>
  <si>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</si>
  <si>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</si>
  <si>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</si>
  <si>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</si>
  <si>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</si>
  <si>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</si>
  <si>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</si>
  <si>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</si>
  <si>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</si>
  <si>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</si>
  <si>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</si>
  <si>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</si>
  <si>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</si>
  <si>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</si>
  <si>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</si>
  <si>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</si>
  <si>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</si>
  <si>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</si>
  <si>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</si>
  <si>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</si>
  <si>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</si>
  <si>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</si>
  <si>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</si>
  <si>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</si>
  <si>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</si>
  <si>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</si>
  <si>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</si>
  <si>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</si>
  <si>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</si>
  <si>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</si>
  <si>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</si>
  <si>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</si>
  <si>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</si>
  <si>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</si>
  <si>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</si>
  <si>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</si>
  <si>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</si>
  <si>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</si>
  <si>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</si>
  <si>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</si>
  <si>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</si>
  <si>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</si>
  <si>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</si>
  <si>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</si>
  <si>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</si>
  <si>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</si>
  <si>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</si>
  <si>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</si>
  <si>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</si>
  <si>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</si>
  <si>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</si>
  <si>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</si>
  <si>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</si>
  <si>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</si>
  <si>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</si>
  <si>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</si>
  <si>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</si>
  <si>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</si>
  <si>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</si>
  <si>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</si>
  <si>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</si>
  <si>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</si>
  <si>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</si>
  <si>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</si>
  <si>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</si>
  <si>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</si>
  <si>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</si>
  <si>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</si>
  <si>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</si>
  <si>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</si>
  <si>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</si>
  <si>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</si>
  <si>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</si>
  <si>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</si>
  <si>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</si>
  <si>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</si>
  <si>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</si>
  <si>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</si>
  <si>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</si>
  <si>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</si>
  <si>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</si>
  <si>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</si>
  <si>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</si>
  <si>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</si>
  <si>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</si>
  <si>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</si>
  <si>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</si>
  <si>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</si>
  <si>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</si>
  <si>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</si>
  <si>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</si>
  <si>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</si>
  <si>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</si>
  <si>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</si>
  <si>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</si>
  <si>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</si>
  <si>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</si>
  <si>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</si>
  <si>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</si>
  <si>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</si>
  <si>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</si>
  <si>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</si>
  <si>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</si>
  <si>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</si>
  <si>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</si>
  <si>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</si>
  <si>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</si>
  <si>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</si>
  <si>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</si>
  <si>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</si>
  <si>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</si>
  <si>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</si>
  <si>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</si>
  <si>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</si>
  <si>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</si>
  <si>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</si>
  <si>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</si>
  <si>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</si>
  <si>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</si>
  <si>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</si>
  <si>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</si>
  <si>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</si>
  <si>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</si>
  <si>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</si>
  <si>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</si>
  <si>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</si>
  <si>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</si>
  <si>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</si>
  <si>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</si>
  <si>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</si>
  <si>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</si>
  <si>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</si>
  <si>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</si>
  <si>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</si>
  <si>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</si>
  <si>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</si>
  <si>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</si>
  <si>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</si>
  <si>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</si>
  <si>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</si>
  <si>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</si>
  <si>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</si>
  <si>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</si>
  <si>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</si>
  <si>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</si>
  <si>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</si>
  <si>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</si>
  <si>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</si>
  <si>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</si>
  <si>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</si>
  <si>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</si>
  <si>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</si>
  <si>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</si>
  <si>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</si>
  <si>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</si>
  <si>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</si>
  <si>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</si>
  <si>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</si>
  <si>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</si>
  <si>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</si>
  <si>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</si>
  <si>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</si>
  <si>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</si>
  <si>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</si>
  <si>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</si>
  <si>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</si>
  <si>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</si>
  <si>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</si>
  <si>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</si>
  <si>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</si>
  <si>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</si>
  <si>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</si>
  <si>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</si>
  <si>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</si>
  <si>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</si>
  <si>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</si>
  <si>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</si>
  <si>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</si>
  <si>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</si>
  <si>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</si>
  <si>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</si>
  <si>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</si>
  <si>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</si>
  <si>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</si>
  <si>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</si>
  <si>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</si>
  <si>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</si>
  <si>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</si>
  <si>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</si>
  <si>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</si>
  <si>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</si>
  <si>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</si>
  <si>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</si>
  <si>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</si>
  <si>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</si>
  <si>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</si>
  <si>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</si>
  <si>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</si>
  <si>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</si>
  <si>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</si>
  <si>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</si>
  <si>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</si>
  <si>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</si>
  <si>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</si>
  <si>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</si>
  <si>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</si>
  <si>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</si>
  <si>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</si>
  <si>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</si>
  <si>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</si>
  <si>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</si>
  <si>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</si>
  <si>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</si>
  <si>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</si>
  <si>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</si>
  <si>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</si>
  <si>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</si>
  <si>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</si>
  <si>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</si>
  <si>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</si>
  <si>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</si>
  <si>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</si>
  <si>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</si>
  <si>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</si>
  <si>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</si>
  <si>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</si>
  <si>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</si>
  <si>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</si>
  <si>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</si>
  <si>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</si>
  <si>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</si>
  <si>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</si>
  <si>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</si>
  <si>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</si>
  <si>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</si>
  <si>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</si>
  <si>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</si>
  <si>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</si>
  <si>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</si>
  <si>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</si>
  <si>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</si>
  <si>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</si>
  <si>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</si>
  <si>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</si>
  <si>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</si>
  <si>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</si>
  <si>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</si>
  <si>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</si>
  <si>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</si>
  <si>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</si>
  <si>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</si>
  <si>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</si>
  <si>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</si>
  <si>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</si>
  <si>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</si>
  <si>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</si>
  <si>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</si>
  <si>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</si>
  <si>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</si>
  <si>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</si>
  <si>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</si>
  <si>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</si>
  <si>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</si>
  <si>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</si>
  <si>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</si>
  <si>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</si>
  <si>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</si>
  <si>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</si>
  <si>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</si>
  <si>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</si>
  <si>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</si>
  <si>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</si>
  <si>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</si>
  <si>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</si>
  <si>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</si>
  <si>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</si>
  <si>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</si>
  <si>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</si>
  <si>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</si>
  <si>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</si>
  <si>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</si>
  <si>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</si>
  <si>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</si>
  <si>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</si>
  <si>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</si>
  <si>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</si>
  <si>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</si>
  <si>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</si>
  <si>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</si>
  <si>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</si>
  <si>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</si>
  <si>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</si>
  <si>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</si>
  <si>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</si>
  <si>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</si>
  <si>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</si>
  <si>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</si>
  <si>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</si>
  <si>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</si>
  <si>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</si>
  <si>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</si>
  <si>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</si>
  <si>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</si>
  <si>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</si>
  <si>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</si>
  <si>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</si>
  <si>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</si>
  <si>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</si>
  <si>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</si>
  <si>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</si>
  <si>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</si>
  <si>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</si>
  <si>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</si>
  <si>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</si>
  <si>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</si>
  <si>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</si>
  <si>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</si>
  <si>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</si>
  <si>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</si>
  <si>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</si>
  <si>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</si>
  <si>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</si>
  <si>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</si>
  <si>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</si>
  <si>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</si>
  <si>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</si>
  <si>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</si>
  <si>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</si>
  <si>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</si>
  <si>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</si>
  <si>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</si>
  <si>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</si>
  <si>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</si>
  <si>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</si>
  <si>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</si>
  <si>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</si>
  <si>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</si>
  <si>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</si>
  <si>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</si>
  <si>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</si>
  <si>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</si>
  <si>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</si>
  <si>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</si>
  <si>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</si>
  <si>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</si>
  <si>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</si>
  <si>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</si>
  <si>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</si>
  <si>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</si>
  <si>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</si>
  <si>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</si>
  <si>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</si>
  <si>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</si>
  <si>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</si>
  <si>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</si>
  <si>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</si>
  <si>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</si>
  <si>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</si>
  <si>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</si>
  <si>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</si>
  <si>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</si>
  <si>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</si>
  <si>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</si>
  <si>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</si>
  <si>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</si>
  <si>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</si>
  <si>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</si>
  <si>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</si>
  <si>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</si>
  <si>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</si>
  <si>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</si>
  <si>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</si>
  <si>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</si>
  <si>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</si>
  <si>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</si>
  <si>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</si>
  <si>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</si>
  <si>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</si>
  <si>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</si>
  <si>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</si>
  <si>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</si>
  <si>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</si>
  <si>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</si>
  <si>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</si>
  <si>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</si>
  <si>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</si>
  <si>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</si>
  <si>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</si>
  <si>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</si>
  <si>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</si>
  <si>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</si>
  <si>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</si>
  <si>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</si>
  <si>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</si>
  <si>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</si>
  <si>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</si>
  <si>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</si>
  <si>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</si>
  <si>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</si>
  <si>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</si>
  <si>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</si>
  <si>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</si>
  <si>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</si>
  <si>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</si>
  <si>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</si>
  <si>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</si>
  <si>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</si>
  <si>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</si>
  <si>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</si>
  <si>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</si>
  <si>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</si>
  <si>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</si>
  <si>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</si>
  <si>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</si>
  <si>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</si>
  <si>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</si>
  <si>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</si>
  <si>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</si>
  <si>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</si>
  <si>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</si>
  <si>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</si>
  <si>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</si>
  <si>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</si>
  <si>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</si>
  <si>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</si>
  <si>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</si>
  <si>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</si>
  <si>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</si>
  <si>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</si>
  <si>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</si>
  <si>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</si>
  <si>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</si>
  <si>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</si>
  <si>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</si>
  <si>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</si>
  <si>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</si>
  <si>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</si>
  <si>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</si>
  <si>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</si>
  <si>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</si>
  <si>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</si>
  <si>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</si>
  <si>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</si>
  <si>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</si>
  <si>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</si>
  <si>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</si>
  <si>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</si>
  <si>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</si>
  <si>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</si>
  <si>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</si>
  <si>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</si>
  <si>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</si>
  <si>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</si>
  <si>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</si>
  <si>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</si>
  <si>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</si>
  <si>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</si>
  <si>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</si>
  <si>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</si>
  <si>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</si>
  <si>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</si>
  <si>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</si>
  <si>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</si>
  <si>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</si>
  <si>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</si>
  <si>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</si>
  <si>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</si>
  <si>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</si>
  <si>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</si>
  <si>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</si>
  <si>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</si>
  <si>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</si>
  <si>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</si>
  <si>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</si>
  <si>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</si>
  <si>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</si>
  <si>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</si>
  <si>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</si>
  <si>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</si>
  <si>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</si>
  <si>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</si>
  <si>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</si>
  <si>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</si>
  <si>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</si>
  <si>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</si>
  <si>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</si>
  <si>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</si>
  <si>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</si>
  <si>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</si>
  <si>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</si>
  <si>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</si>
  <si>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</si>
  <si>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</si>
  <si>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</si>
  <si>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</si>
  <si>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</si>
  <si>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</si>
  <si>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</si>
  <si>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</si>
  <si>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</si>
  <si>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</si>
  <si>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</si>
  <si>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</si>
  <si>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</si>
  <si>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</si>
  <si>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</si>
  <si>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</si>
  <si>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</si>
  <si>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</si>
  <si>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</si>
  <si>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</si>
  <si>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</si>
  <si>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</si>
  <si>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</si>
  <si>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</si>
  <si>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</si>
  <si>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</si>
  <si>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</si>
  <si>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</si>
  <si>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</si>
  <si>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</si>
  <si>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</si>
  <si>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</si>
  <si>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</si>
  <si>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</si>
  <si>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</si>
  <si>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</si>
  <si>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</si>
  <si>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</si>
  <si>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</si>
  <si>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</si>
  <si>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</si>
  <si>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</si>
  <si>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</si>
  <si>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</si>
  <si>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</si>
  <si>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</si>
  <si>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</si>
  <si>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</si>
  <si>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</si>
  <si>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</si>
  <si>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</si>
  <si>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</si>
  <si>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</si>
  <si>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</si>
  <si>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</si>
  <si>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</si>
  <si>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</si>
  <si>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</si>
  <si>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</si>
  <si>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</si>
  <si>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</si>
  <si>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</si>
  <si>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</si>
  <si>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</si>
  <si>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</si>
  <si>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</si>
  <si>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</si>
  <si>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</si>
  <si>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</si>
  <si>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</si>
  <si>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</si>
  <si>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</si>
  <si>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</si>
  <si>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</si>
  <si>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</si>
  <si>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</si>
  <si>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</si>
  <si>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</si>
  <si>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</si>
  <si>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</si>
  <si>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</si>
  <si>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</si>
  <si>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</si>
  <si>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</si>
  <si>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</si>
  <si>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</si>
  <si>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</si>
  <si>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</si>
  <si>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</si>
  <si>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</si>
  <si>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</si>
  <si>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</si>
  <si>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</si>
  <si>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</si>
  <si>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</si>
  <si>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</si>
  <si>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</si>
  <si>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</si>
  <si>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</si>
  <si>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</si>
  <si>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</si>
  <si>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</si>
  <si>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</si>
  <si>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</si>
  <si>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</si>
  <si>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</si>
  <si>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</si>
  <si>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</si>
  <si>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</si>
  <si>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</si>
  <si>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</si>
  <si>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</si>
  <si>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</si>
  <si>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</si>
  <si>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</si>
  <si>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</si>
  <si>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</si>
  <si>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</si>
  <si>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</si>
  <si>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</si>
  <si>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</si>
  <si>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</si>
  <si>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</si>
  <si>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</si>
  <si>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</si>
  <si>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</si>
  <si>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</si>
  <si>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</si>
  <si>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</si>
  <si>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</si>
  <si>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</si>
  <si>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</si>
  <si>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</si>
  <si>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</si>
  <si>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</si>
  <si>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</si>
  <si>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</si>
  <si>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</si>
  <si>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</si>
  <si>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</si>
  <si>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</si>
  <si>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</si>
  <si>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</si>
  <si>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</si>
  <si>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</si>
  <si>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</si>
  <si>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</si>
  <si>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</si>
  <si>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</si>
  <si>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</si>
  <si>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</si>
  <si>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</si>
  <si>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</si>
  <si>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</si>
  <si>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</si>
  <si>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</si>
  <si>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</si>
  <si>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</si>
  <si>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</si>
  <si>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</si>
  <si>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</si>
  <si>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</si>
  <si>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</si>
  <si>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</si>
  <si>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</si>
  <si>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</si>
  <si>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</si>
  <si>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</si>
  <si>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</si>
  <si>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</si>
  <si>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</si>
  <si>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</si>
  <si>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</si>
  <si>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</si>
  <si>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</si>
  <si>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</si>
  <si>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</si>
  <si>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</si>
  <si>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</si>
  <si>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</si>
  <si>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</si>
  <si>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</si>
  <si>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</si>
  <si>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</si>
  <si>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</si>
  <si>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</si>
  <si>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</si>
  <si>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</si>
  <si>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</si>
  <si>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</si>
  <si>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</si>
  <si>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</si>
  <si>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</si>
  <si>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</si>
  <si>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</si>
  <si>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</si>
  <si>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</si>
  <si>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</si>
  <si>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</si>
  <si>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</si>
  <si>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</si>
  <si>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</si>
  <si>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</si>
  <si>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</si>
  <si>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</si>
  <si>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</si>
  <si>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</si>
  <si>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</si>
  <si>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</si>
  <si>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</si>
  <si>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</si>
  <si>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</si>
  <si>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</si>
  <si>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</si>
  <si>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</si>
  <si>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</si>
  <si>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</si>
  <si>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</si>
  <si>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</si>
  <si>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</si>
  <si>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</si>
  <si>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</si>
  <si>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</si>
  <si>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</si>
  <si>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</si>
  <si>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</si>
  <si>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</si>
  <si>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</si>
  <si>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</si>
  <si>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</si>
  <si>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</si>
  <si>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</si>
  <si>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</si>
  <si>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</si>
  <si>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</si>
  <si>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</si>
  <si>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</si>
  <si>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</si>
  <si>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</si>
  <si>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</si>
  <si>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</si>
  <si>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</si>
  <si>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</si>
  <si>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</si>
  <si>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</si>
  <si>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</si>
  <si>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</si>
  <si>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</si>
  <si>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</si>
  <si>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</si>
  <si>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</si>
  <si>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</si>
  <si>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</si>
  <si>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</si>
  <si>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</si>
  <si>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</si>
  <si>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</si>
  <si>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</si>
  <si>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</si>
  <si>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</si>
  <si>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</si>
  <si>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</si>
  <si>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</si>
  <si>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</si>
  <si>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</si>
  <si>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</si>
  <si>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</si>
  <si>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</si>
  <si>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</si>
  <si>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</si>
  <si>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</si>
  <si>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</si>
  <si>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</si>
  <si>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</si>
  <si>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</si>
  <si>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</si>
  <si>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</si>
  <si>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</si>
  <si>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</si>
  <si>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</si>
  <si>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</si>
  <si>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</si>
  <si>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</si>
  <si>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</si>
  <si>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</si>
  <si>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</si>
  <si>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</si>
  <si>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</si>
  <si>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</si>
  <si>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</si>
  <si>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</si>
  <si>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</si>
  <si>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</si>
  <si>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</si>
  <si>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</si>
  <si>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</si>
  <si>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</si>
  <si>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</si>
  <si>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</si>
  <si>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</si>
  <si>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</si>
  <si>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</si>
  <si>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</si>
  <si>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</si>
  <si>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</si>
  <si>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</si>
  <si>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</si>
  <si>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</si>
  <si>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</si>
  <si>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</si>
  <si>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</si>
  <si>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</si>
  <si>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</si>
  <si>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</si>
  <si>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</si>
  <si>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</si>
  <si>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</si>
  <si>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</si>
  <si>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</si>
  <si>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</si>
  <si>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</si>
  <si>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</si>
  <si>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</si>
  <si>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</si>
  <si>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</si>
  <si>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</si>
  <si>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</si>
  <si>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</si>
  <si>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</si>
  <si>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</si>
  <si>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</si>
  <si>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</si>
  <si>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</si>
  <si>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</si>
  <si>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</si>
  <si>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</si>
  <si>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</si>
  <si>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</si>
  <si>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</si>
  <si>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</si>
  <si>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</si>
  <si>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</si>
  <si>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</si>
  <si>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</si>
  <si>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</si>
  <si>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</si>
  <si>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</si>
  <si>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</si>
  <si>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</si>
  <si>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</si>
  <si>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</si>
  <si>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</si>
  <si>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</si>
  <si>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</si>
  <si>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</si>
  <si>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</si>
  <si>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</si>
  <si>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</si>
  <si>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</si>
  <si>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</si>
  <si>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</si>
  <si>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</si>
  <si>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</si>
  <si>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</si>
  <si>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</si>
  <si>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</si>
  <si>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</si>
  <si>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</si>
  <si>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</si>
  <si>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</si>
  <si>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</si>
  <si>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</si>
  <si>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</si>
  <si>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</si>
  <si>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</si>
  <si>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</si>
  <si>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</si>
  <si>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</si>
  <si>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</si>
  <si>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</si>
  <si>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</si>
  <si>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</si>
  <si>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</si>
  <si>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</si>
  <si>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</si>
  <si>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</si>
  <si>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</si>
  <si>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</si>
  <si>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</si>
  <si>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</si>
  <si>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</si>
  <si>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</si>
  <si>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</si>
  <si>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</si>
  <si>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</si>
  <si>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</si>
  <si>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</si>
  <si>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</si>
  <si>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</si>
  <si>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</si>
  <si>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</si>
  <si>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</si>
  <si>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</si>
  <si>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</si>
  <si>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</si>
  <si>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</si>
  <si>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</si>
  <si>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</si>
  <si>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</si>
  <si>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</si>
  <si>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</si>
  <si>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</si>
  <si>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</si>
  <si>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</si>
  <si>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</si>
  <si>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</si>
  <si>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</si>
  <si>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</si>
  <si>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</si>
  <si>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</si>
  <si>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</si>
  <si>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</si>
  <si>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</si>
  <si>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</si>
  <si>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</si>
  <si>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</si>
  <si>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</si>
  <si>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</si>
  <si>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</si>
  <si>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</si>
  <si>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</si>
  <si>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</si>
  <si>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</si>
  <si>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</si>
  <si>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</si>
  <si>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</si>
  <si>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</si>
  <si>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</si>
  <si>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</si>
  <si>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</si>
  <si>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</si>
  <si>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</si>
  <si>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</si>
  <si>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</si>
  <si>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</si>
  <si>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</si>
  <si>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</si>
  <si>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</si>
  <si>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</si>
  <si>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</si>
  <si>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</si>
  <si>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</si>
  <si>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</si>
  <si>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</si>
  <si>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</si>
  <si>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</si>
  <si>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</si>
  <si>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</si>
  <si>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</si>
  <si>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</si>
  <si>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</si>
  <si>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</si>
  <si>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</si>
  <si>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</si>
  <si>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</si>
  <si>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</si>
  <si>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</si>
  <si>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</si>
  <si>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</si>
  <si>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</si>
  <si>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</si>
  <si>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</si>
  <si>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</si>
  <si>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</si>
  <si>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</si>
  <si>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</si>
  <si>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</si>
  <si>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</si>
  <si>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</si>
  <si>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</si>
  <si>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</si>
  <si>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</si>
  <si>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</si>
  <si>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</si>
  <si>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</si>
  <si>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</si>
  <si>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</si>
  <si>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</si>
  <si>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</si>
  <si>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</si>
  <si>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</si>
  <si>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</si>
  <si>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</si>
  <si>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</si>
  <si>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</si>
  <si>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</si>
  <si>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</si>
  <si>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</si>
  <si>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</si>
  <si>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</si>
  <si>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</si>
  <si>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</si>
  <si>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</si>
  <si>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</si>
  <si>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</si>
  <si>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</si>
  <si>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</si>
  <si>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</si>
  <si>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</si>
  <si>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</si>
  <si>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</si>
  <si>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</si>
  <si>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</si>
  <si>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</si>
  <si>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</si>
  <si>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</si>
  <si>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</si>
  <si>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</si>
  <si>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</si>
  <si>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</si>
  <si>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</si>
  <si>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</si>
  <si>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</si>
  <si>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</si>
  <si>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</si>
  <si>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</si>
  <si>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</si>
  <si>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</si>
  <si>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</si>
  <si>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</si>
  <si>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</si>
  <si>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</si>
  <si>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</si>
  <si>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</si>
  <si>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</si>
  <si>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</si>
  <si>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</si>
  <si>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</si>
  <si>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</si>
  <si>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</si>
  <si>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</si>
  <si>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</si>
  <si>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</si>
  <si>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</si>
  <si>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</si>
  <si>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</si>
  <si>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</si>
  <si>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</si>
  <si>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</si>
  <si>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</si>
  <si>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</si>
  <si>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</si>
  <si>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</si>
  <si>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</si>
  <si>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</si>
  <si>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</si>
  <si>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</si>
  <si>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</si>
  <si>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</si>
  <si>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</si>
  <si>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</si>
  <si>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</si>
  <si>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</si>
  <si>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</si>
  <si>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</si>
  <si>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</si>
  <si>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</si>
  <si>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</si>
  <si>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</si>
  <si>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</si>
  <si>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</si>
  <si>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</si>
  <si>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</si>
  <si>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</si>
  <si>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</si>
  <si>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</si>
  <si>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</si>
  <si>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</si>
  <si>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</si>
  <si>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</si>
  <si>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</si>
  <si>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</si>
  <si>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</si>
  <si>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</si>
  <si>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</si>
  <si>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</si>
  <si>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</si>
  <si>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</si>
  <si>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</si>
  <si>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</si>
  <si>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</si>
  <si>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</si>
  <si>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</si>
  <si>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</si>
  <si>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</si>
  <si>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</si>
  <si>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</si>
  <si>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</si>
  <si>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</si>
  <si>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</si>
  <si>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</si>
  <si>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</si>
  <si>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</si>
  <si>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</si>
  <si>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</si>
  <si>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</si>
  <si>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</si>
  <si>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</si>
  <si>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</si>
  <si>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</si>
  <si>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</si>
  <si>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</si>
  <si>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</si>
  <si>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</si>
  <si>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</si>
  <si>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</si>
  <si>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</si>
  <si>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</si>
  <si>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</si>
  <si>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</si>
  <si>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</si>
  <si>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</si>
  <si>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</si>
  <si>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</si>
  <si>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</si>
  <si>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</si>
  <si>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</si>
  <si>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</si>
  <si>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</si>
  <si>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</si>
  <si>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</si>
  <si>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</si>
  <si>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</si>
  <si>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</si>
  <si>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</si>
  <si>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</si>
  <si>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</si>
  <si>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</si>
  <si>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</si>
  <si>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</si>
  <si>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</si>
  <si>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</si>
  <si>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</si>
  <si>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</si>
  <si>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</si>
  <si>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</si>
  <si>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</si>
  <si>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</si>
  <si>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</si>
  <si>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</si>
  <si>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</si>
  <si>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</si>
  <si>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</si>
  <si>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</si>
  <si>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</si>
  <si>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</si>
  <si>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</si>
  <si>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</si>
  <si>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</si>
  <si>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</si>
  <si>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</si>
  <si>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</si>
  <si>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</si>
  <si>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</si>
  <si>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</si>
  <si>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</si>
  <si>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</si>
  <si>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</si>
  <si>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</si>
  <si>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</si>
  <si>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</si>
  <si>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</si>
  <si>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</si>
  <si>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</si>
  <si>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</si>
  <si>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</si>
  <si>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</si>
  <si>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</si>
  <si>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</si>
  <si>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</si>
  <si>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</si>
  <si>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</si>
  <si>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</si>
  <si>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</si>
  <si>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</si>
  <si>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</si>
  <si>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</si>
  <si>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</si>
  <si>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</si>
  <si>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</si>
  <si>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</si>
  <si>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</si>
  <si>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</si>
  <si>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</si>
  <si>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</si>
  <si>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</si>
  <si>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</si>
  <si>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</si>
  <si>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</si>
  <si>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</si>
  <si>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</si>
  <si>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</si>
  <si>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</si>
  <si>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</si>
  <si>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</si>
  <si>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</si>
  <si>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</si>
  <si>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</si>
  <si>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</si>
  <si>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</si>
  <si>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</si>
  <si>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</si>
  <si>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</si>
  <si>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</si>
  <si>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</si>
  <si>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</si>
  <si>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</si>
  <si>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</si>
  <si>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</si>
  <si>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</si>
  <si>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</si>
  <si>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</si>
  <si>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</si>
  <si>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</si>
  <si>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</si>
  <si>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</si>
  <si>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</si>
  <si>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</si>
  <si>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</si>
  <si>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</si>
  <si>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</si>
  <si>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</si>
  <si>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</si>
  <si>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</si>
  <si>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</si>
  <si>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</si>
  <si>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</si>
  <si>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</si>
  <si>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</si>
  <si>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</si>
  <si>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</si>
  <si>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</si>
  <si>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</si>
  <si>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</si>
  <si>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</si>
  <si>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</si>
  <si>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</si>
  <si>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</si>
  <si>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</si>
  <si>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</si>
  <si>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</si>
  <si>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</si>
  <si>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</si>
  <si>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</si>
  <si>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</si>
  <si>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</si>
  <si>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</si>
  <si>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</si>
  <si>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</si>
  <si>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</si>
  <si>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</si>
  <si>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</si>
  <si>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</si>
  <si>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</si>
  <si>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</si>
  <si>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</si>
  <si>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</si>
  <si>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</si>
  <si>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</si>
  <si>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</si>
  <si>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</si>
  <si>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</si>
  <si>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</si>
  <si>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</si>
  <si>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</si>
  <si>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</si>
  <si>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</si>
  <si>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</si>
  <si>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</si>
  <si>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</si>
  <si>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</si>
  <si>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</si>
  <si>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</si>
  <si>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</si>
  <si>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</si>
  <si>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</si>
  <si>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</si>
  <si>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</si>
  <si>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</si>
  <si>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</si>
  <si>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</si>
  <si>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</si>
  <si>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</si>
  <si>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</si>
  <si>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</si>
  <si>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</si>
  <si>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</si>
  <si>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</si>
  <si>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</si>
  <si>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</si>
  <si>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</si>
  <si>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</si>
  <si>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</si>
  <si>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</si>
  <si>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</si>
  <si>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</si>
  <si>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</si>
  <si>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</si>
  <si>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</si>
  <si>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</si>
  <si>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</si>
  <si>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</si>
  <si>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</si>
  <si>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</si>
  <si>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</si>
  <si>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</si>
  <si>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</si>
  <si>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</si>
  <si>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</si>
  <si>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</si>
  <si>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</si>
  <si>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</si>
  <si>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</si>
  <si>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</si>
  <si>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</si>
  <si>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</si>
  <si>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</si>
  <si>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</si>
  <si>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</si>
  <si>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</si>
  <si>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</si>
  <si>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</si>
  <si>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</si>
  <si>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</si>
  <si>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</si>
  <si>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</si>
  <si>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</si>
  <si>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</si>
  <si>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</si>
  <si>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</si>
  <si>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</si>
  <si>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</si>
  <si>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</si>
  <si>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</si>
  <si>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</si>
  <si>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</si>
  <si>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</si>
  <si>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</si>
  <si>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</si>
  <si>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</si>
  <si>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</si>
  <si>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</si>
  <si>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</si>
  <si>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</si>
  <si>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</si>
  <si>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</si>
  <si>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</si>
  <si>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</si>
  <si>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</si>
  <si>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</si>
  <si>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</si>
  <si>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</si>
  <si>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</si>
  <si>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</si>
  <si>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</si>
  <si>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</si>
  <si>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</si>
  <si>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</si>
  <si>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</si>
  <si>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</si>
  <si>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</si>
  <si>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</si>
  <si>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</si>
  <si>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</si>
  <si>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</si>
  <si>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</si>
  <si>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</si>
  <si>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</si>
  <si>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</si>
  <si>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</si>
  <si>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</si>
  <si>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</si>
  <si>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</si>
  <si>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</si>
  <si>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</si>
  <si>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</si>
  <si>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</si>
  <si>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</si>
  <si>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</si>
  <si>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</si>
  <si>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</si>
  <si>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</si>
  <si>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</si>
  <si>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</si>
  <si>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</si>
  <si>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</si>
  <si>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</si>
  <si>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</si>
  <si>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</si>
  <si>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</si>
  <si>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</si>
  <si>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</si>
  <si>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</si>
  <si>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</si>
  <si>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</si>
  <si>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</si>
  <si>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</si>
  <si>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</si>
  <si>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</si>
  <si>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</si>
  <si>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</si>
  <si>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</si>
  <si>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</si>
  <si>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</si>
  <si>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</si>
  <si>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</si>
  <si>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</si>
  <si>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</si>
  <si>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</si>
  <si>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</si>
  <si>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</si>
  <si>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</si>
  <si>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</si>
  <si>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</si>
  <si>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</si>
  <si>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</si>
  <si>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</si>
  <si>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</si>
  <si>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</si>
  <si>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</si>
  <si>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</si>
  <si>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</si>
  <si>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</si>
  <si>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</si>
  <si>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</si>
  <si>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</si>
  <si>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</si>
  <si>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</si>
  <si>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</si>
  <si>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</si>
  <si>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</si>
  <si>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</si>
  <si>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</si>
  <si>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</si>
  <si>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</si>
  <si>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</si>
  <si>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</si>
  <si>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</si>
  <si>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</si>
  <si>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</si>
  <si>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</si>
  <si>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</si>
  <si>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</si>
  <si>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</si>
  <si>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</si>
  <si>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</si>
  <si>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</si>
  <si>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</si>
  <si>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</si>
  <si>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</si>
  <si>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</si>
  <si>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</si>
  <si>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</si>
  <si>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</si>
  <si>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</si>
  <si>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</si>
  <si>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</si>
  <si>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</si>
  <si>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</si>
  <si>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</si>
  <si>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</si>
  <si>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</si>
  <si>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</si>
  <si>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</si>
  <si>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</si>
  <si>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</si>
  <si>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</si>
  <si>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</si>
  <si>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</si>
  <si>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</si>
  <si>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</si>
  <si>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</si>
  <si>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</si>
  <si>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</si>
  <si>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</si>
  <si>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</si>
  <si>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</si>
  <si>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</si>
  <si>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</si>
  <si>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</si>
  <si>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</si>
  <si>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</si>
  <si>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</si>
  <si>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</si>
  <si>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</si>
  <si>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</si>
  <si>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</si>
  <si>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</si>
  <si>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</si>
  <si>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</si>
  <si>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</si>
  <si>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</si>
  <si>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</si>
  <si>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</si>
  <si>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</si>
  <si>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</si>
  <si>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</si>
  <si>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</si>
  <si>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</si>
  <si>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</si>
  <si>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</si>
  <si>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</si>
  <si>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</si>
  <si>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</si>
  <si>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</si>
  <si>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</si>
  <si>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</si>
  <si>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</si>
  <si>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</si>
  <si>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</si>
  <si>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</si>
  <si>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</si>
  <si>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</si>
  <si>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</si>
  <si>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</si>
  <si>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</si>
  <si>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</si>
  <si>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</si>
  <si>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</si>
  <si>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</si>
  <si>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</si>
  <si>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</si>
  <si>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</si>
  <si>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</si>
  <si>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</si>
  <si>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</si>
  <si>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</si>
  <si>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</si>
  <si>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</si>
  <si>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</si>
  <si>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</si>
  <si>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</si>
  <si>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</si>
  <si>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</si>
  <si>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</si>
  <si>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</si>
  <si>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</si>
  <si>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</si>
  <si>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</si>
  <si>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</si>
  <si>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</si>
  <si>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</si>
  <si>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</si>
  <si>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</si>
  <si>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</si>
  <si>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</si>
  <si>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</si>
  <si>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</si>
  <si>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</si>
  <si>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</si>
  <si>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</si>
  <si>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</si>
  <si>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</si>
  <si>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</si>
  <si>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</si>
  <si>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</si>
  <si>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</si>
  <si>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</si>
  <si>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</si>
  <si>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</si>
  <si>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</si>
  <si>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</si>
  <si>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</si>
  <si>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</si>
  <si>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</si>
  <si>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</si>
  <si>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</si>
  <si>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</si>
  <si>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</si>
  <si>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</si>
  <si>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</si>
  <si>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</si>
  <si>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</si>
  <si>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</si>
  <si>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</si>
  <si>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</si>
  <si>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</si>
  <si>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</si>
  <si>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</si>
  <si>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</si>
  <si>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</si>
  <si>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</si>
  <si>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</si>
  <si>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</si>
  <si>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</si>
  <si>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</si>
  <si>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</si>
  <si>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</si>
  <si>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</si>
  <si>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</si>
  <si>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</si>
  <si>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</si>
  <si>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</si>
  <si>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</si>
  <si>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</si>
  <si>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</si>
  <si>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</si>
  <si>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</si>
  <si>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</si>
  <si>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</si>
  <si>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</si>
  <si>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</si>
  <si>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</si>
  <si>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</si>
  <si>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</si>
  <si>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</si>
  <si>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</si>
  <si>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</si>
  <si>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</si>
  <si>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</si>
  <si>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</si>
  <si>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</si>
  <si>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</si>
  <si>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</si>
  <si>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</si>
  <si>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</si>
  <si>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</si>
  <si>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</si>
  <si>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</si>
  <si>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</si>
  <si>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</si>
  <si>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</si>
  <si>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</si>
  <si>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</si>
  <si>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</si>
  <si>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</si>
  <si>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</si>
  <si>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</si>
  <si>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</si>
  <si>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</si>
  <si>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</si>
  <si>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</si>
  <si>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</si>
  <si>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</si>
  <si>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</si>
  <si>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</si>
  <si>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</si>
  <si>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</si>
  <si>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</si>
  <si>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</si>
  <si>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</si>
  <si>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</si>
  <si>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</si>
  <si>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</si>
  <si>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</si>
  <si>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</si>
  <si>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</si>
  <si>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</si>
  <si>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</si>
  <si>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</si>
  <si>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</si>
  <si>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</si>
  <si>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</si>
  <si>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</si>
  <si>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</si>
  <si>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</si>
  <si>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</si>
  <si>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</si>
  <si>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</si>
  <si>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</si>
  <si>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</si>
  <si>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</si>
  <si>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</si>
  <si>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</si>
  <si>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</si>
  <si>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</si>
  <si>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</si>
  <si>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</si>
  <si>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</si>
  <si>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</si>
  <si>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</si>
  <si>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</si>
  <si>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</si>
  <si>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</si>
  <si>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</si>
  <si>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</si>
  <si>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</si>
  <si>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</si>
  <si>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</si>
  <si>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</si>
  <si>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</si>
  <si>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</si>
  <si>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</si>
  <si>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</si>
  <si>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</si>
  <si>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</si>
  <si>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</si>
  <si>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</si>
  <si>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</si>
  <si>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</si>
  <si>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</si>
  <si>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</si>
  <si>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</si>
  <si>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</si>
  <si>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</si>
  <si>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</si>
  <si>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</si>
  <si>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</si>
  <si>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</si>
  <si>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</si>
  <si>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</si>
  <si>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</si>
  <si>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</si>
  <si>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</si>
  <si>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</si>
  <si>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</si>
  <si>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</si>
  <si>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</si>
  <si>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</si>
  <si>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</si>
  <si>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</si>
  <si>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</si>
  <si>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</si>
  <si>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</si>
  <si>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</si>
  <si>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</si>
  <si>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</si>
  <si>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</si>
  <si>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</si>
  <si>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</si>
  <si>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</si>
  <si>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</si>
  <si>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</si>
  <si>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</si>
  <si>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</si>
  <si>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</si>
  <si>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</si>
  <si>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</si>
  <si>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</si>
  <si>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</si>
  <si>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</si>
  <si>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</si>
  <si>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</si>
  <si>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</si>
  <si>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</si>
  <si>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</si>
  <si>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</si>
  <si>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</si>
  <si>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</si>
  <si>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</si>
  <si>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</si>
  <si>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</si>
  <si>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</si>
  <si>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</si>
  <si>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</si>
  <si>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</si>
  <si>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</si>
  <si>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</si>
  <si>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</si>
  <si>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</si>
  <si>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</si>
  <si>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</si>
  <si>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</si>
  <si>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</si>
  <si>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</si>
  <si>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</si>
  <si>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</si>
  <si>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</si>
  <si>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</si>
  <si>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</si>
  <si>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</si>
  <si>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</si>
  <si>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</si>
  <si>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</si>
  <si>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</si>
  <si>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</si>
  <si>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</si>
  <si>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</si>
  <si>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</si>
  <si>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</si>
  <si>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</si>
  <si>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</si>
  <si>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</si>
  <si>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</si>
  <si>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</si>
  <si>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</si>
  <si>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</si>
  <si>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</si>
  <si>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</si>
  <si>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</si>
  <si>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</si>
  <si>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</si>
  <si>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</si>
  <si>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</si>
  <si>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</si>
  <si>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</si>
  <si>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</si>
  <si>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</si>
  <si>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</si>
  <si>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</si>
  <si>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</si>
  <si>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</si>
  <si>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</si>
  <si>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</si>
  <si>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</si>
  <si>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</si>
  <si>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</si>
  <si>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</si>
  <si>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</si>
  <si>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</si>
  <si>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</si>
  <si>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</si>
  <si>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</si>
  <si>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</si>
  <si>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</si>
  <si>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</si>
  <si>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</si>
  <si>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</si>
  <si>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</si>
  <si>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</si>
  <si>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</si>
  <si>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</si>
  <si>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</si>
  <si>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</si>
  <si>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</si>
  <si>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</si>
  <si>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</si>
  <si>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</si>
  <si>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</si>
  <si>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</si>
  <si>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</si>
  <si>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</si>
  <si>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</si>
  <si>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</si>
  <si>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</si>
  <si>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</si>
  <si>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</si>
  <si>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</si>
  <si>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</si>
  <si>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</si>
  <si>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</si>
  <si>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</si>
  <si>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</si>
  <si>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</si>
  <si>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</si>
  <si>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</si>
  <si>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</si>
  <si>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</si>
  <si>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</si>
  <si>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</si>
  <si>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</si>
  <si>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</si>
  <si>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</si>
  <si>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</si>
  <si>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</si>
  <si>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</si>
  <si>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</si>
  <si>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</si>
  <si>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</si>
  <si>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</si>
  <si>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</si>
  <si>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</si>
  <si>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</si>
  <si>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</si>
  <si>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</si>
  <si>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</si>
  <si>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</si>
  <si>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</si>
  <si>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</si>
  <si>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</si>
  <si>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</si>
  <si>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</si>
  <si>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</si>
  <si>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</si>
  <si>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</si>
  <si>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</si>
  <si>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</si>
  <si>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</si>
  <si>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</si>
  <si>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</si>
  <si>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</si>
  <si>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</si>
  <si>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</si>
  <si>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</si>
  <si>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</si>
  <si>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</si>
  <si>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</si>
  <si>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</si>
  <si>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</si>
  <si>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</si>
  <si>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</si>
  <si>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</si>
  <si>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</si>
  <si>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</si>
  <si>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</si>
  <si>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</si>
  <si>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</si>
  <si>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</si>
  <si>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</si>
  <si>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</si>
  <si>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</si>
  <si>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</si>
  <si>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</si>
  <si>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</si>
  <si>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</si>
  <si>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</si>
  <si>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</si>
  <si>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</si>
  <si>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</si>
  <si>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</si>
  <si>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</si>
  <si>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</si>
  <si>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</si>
  <si>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</si>
  <si>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</si>
  <si>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</si>
  <si>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</si>
  <si>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</si>
  <si>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</si>
  <si>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</si>
  <si>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</si>
  <si>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</si>
  <si>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</si>
  <si>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</si>
  <si>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</si>
  <si>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</si>
  <si>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</si>
  <si>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</si>
  <si>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</si>
  <si>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</si>
  <si>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</si>
  <si>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</si>
  <si>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</si>
  <si>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</si>
  <si>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</si>
  <si>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</si>
  <si>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</si>
  <si>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</si>
  <si>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</si>
  <si>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</si>
  <si>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</si>
  <si>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</si>
  <si>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</si>
  <si>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</si>
  <si>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</si>
  <si>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</si>
  <si>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</si>
  <si>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</si>
  <si>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</si>
  <si>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</si>
  <si>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</si>
  <si>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</si>
  <si>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</si>
  <si>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</si>
  <si>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</si>
  <si>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</si>
  <si>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</si>
  <si>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</si>
  <si>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</si>
  <si>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</si>
  <si>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</si>
  <si>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</si>
  <si>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</si>
  <si>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</si>
  <si>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</si>
  <si>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</si>
  <si>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</si>
  <si>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</si>
  <si>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</si>
  <si>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</si>
  <si>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</si>
  <si>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</si>
  <si>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</si>
  <si>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</si>
  <si>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</si>
  <si>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</si>
  <si>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</si>
  <si>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</si>
  <si>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</si>
  <si>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</si>
  <si>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</si>
  <si>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</si>
  <si>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</si>
  <si>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</si>
  <si>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</si>
  <si>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</si>
  <si>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</si>
  <si>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</si>
  <si>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</si>
  <si>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</si>
  <si>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</si>
  <si>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</si>
  <si>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</si>
  <si>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</si>
  <si>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</si>
  <si>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</si>
  <si>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</si>
  <si>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</si>
  <si>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</si>
  <si>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</si>
  <si>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</si>
  <si>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</si>
  <si>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</si>
  <si>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</si>
  <si>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</si>
  <si>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</si>
  <si>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</si>
  <si>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</si>
  <si>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</si>
  <si>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</si>
  <si>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</si>
  <si>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</si>
  <si>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</si>
  <si>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</si>
  <si>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</si>
  <si>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</si>
  <si>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</si>
  <si>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</si>
  <si>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</si>
  <si>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</si>
  <si>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</si>
  <si>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</si>
  <si>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</si>
  <si>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</si>
  <si>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</si>
  <si>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</si>
  <si>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</si>
  <si>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</si>
  <si>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</si>
  <si>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</si>
  <si>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</si>
  <si>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</si>
  <si>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</si>
  <si>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</si>
  <si>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</si>
  <si>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</si>
  <si>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</si>
  <si>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</si>
  <si>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</si>
  <si>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</si>
  <si>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</si>
  <si>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</si>
  <si>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</si>
  <si>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</si>
  <si>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</si>
  <si>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</si>
  <si>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</si>
  <si>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</si>
  <si>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</si>
  <si>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</si>
  <si>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</si>
  <si>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</si>
  <si>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</si>
  <si>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</si>
  <si>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</si>
  <si>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</si>
  <si>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</si>
  <si>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</si>
  <si>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</si>
  <si>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</si>
  <si>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</si>
  <si>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</si>
  <si>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</si>
  <si>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</si>
  <si>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</si>
  <si>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</si>
  <si>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</si>
  <si>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</si>
  <si>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</si>
  <si>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</si>
  <si>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</si>
  <si>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</si>
  <si>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</si>
  <si>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</si>
  <si>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</si>
  <si>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</si>
  <si>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</si>
  <si>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</si>
  <si>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</si>
  <si>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</si>
  <si>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</si>
  <si>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</si>
  <si>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</si>
  <si>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</si>
  <si>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</si>
  <si>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</si>
  <si>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</si>
  <si>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</si>
  <si>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</si>
  <si>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</si>
  <si>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</si>
  <si>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</si>
  <si>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</si>
  <si>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</si>
  <si>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</si>
  <si>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</si>
  <si>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</si>
  <si>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</si>
  <si>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</si>
  <si>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</si>
  <si>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</si>
  <si>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</si>
  <si>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</si>
  <si>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</si>
  <si>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</si>
  <si>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</si>
  <si>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</si>
  <si>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</si>
  <si>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</si>
  <si>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</si>
  <si>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</si>
  <si>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</si>
  <si>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</si>
  <si>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</si>
  <si>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</si>
  <si>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</si>
  <si>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</si>
  <si>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</si>
  <si>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</si>
  <si>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</si>
  <si>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</si>
  <si>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</si>
  <si>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</si>
  <si>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</si>
  <si>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</si>
  <si>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</si>
  <si>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</si>
  <si>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</si>
  <si>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</si>
  <si>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</si>
  <si>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</si>
  <si>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</si>
  <si>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</si>
  <si>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</si>
  <si>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</si>
  <si>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</si>
  <si>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</si>
  <si>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</si>
  <si>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</si>
  <si>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</si>
  <si>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</si>
  <si>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</si>
  <si>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</si>
  <si>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</si>
  <si>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</si>
  <si>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</si>
  <si>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</si>
  <si>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</si>
  <si>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</si>
  <si>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</si>
  <si>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</si>
  <si>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</si>
  <si>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</si>
  <si>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</si>
  <si>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</si>
  <si>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</si>
  <si>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</si>
  <si>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</si>
  <si>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</si>
  <si>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</si>
  <si>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</si>
  <si>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</si>
  <si>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</si>
  <si>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</si>
  <si>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</si>
  <si>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</si>
  <si>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</si>
  <si>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</si>
  <si>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</si>
  <si>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</si>
  <si>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</si>
  <si>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</si>
  <si>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</si>
  <si>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</si>
  <si>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</si>
  <si>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</si>
  <si>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</si>
  <si>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</si>
  <si>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</si>
  <si>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</si>
  <si>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</si>
  <si>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</si>
  <si>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</si>
  <si>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</si>
  <si>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</si>
  <si>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</si>
  <si>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</si>
  <si>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</si>
  <si>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</si>
  <si>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</si>
  <si>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</si>
  <si>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</si>
  <si>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</si>
  <si>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</si>
  <si>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</si>
  <si>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</si>
  <si>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</si>
  <si>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</si>
  <si>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</si>
  <si>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</si>
  <si>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</si>
  <si>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</si>
  <si>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</si>
  <si>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</si>
  <si>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</si>
  <si>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</si>
  <si>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</si>
  <si>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</si>
  <si>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</si>
  <si>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</si>
  <si>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</si>
  <si>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</si>
  <si>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</si>
  <si>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</si>
  <si>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</si>
  <si>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</si>
  <si>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</si>
  <si>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</si>
  <si>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</si>
  <si>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</si>
  <si>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</si>
  <si>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</si>
  <si>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</si>
  <si>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</si>
  <si>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</si>
  <si>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</si>
  <si>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</si>
  <si>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</si>
  <si>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</si>
  <si>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</si>
  <si>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</si>
  <si>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</si>
  <si>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</si>
  <si>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</si>
  <si>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</si>
  <si>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</si>
  <si>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</si>
  <si>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</si>
  <si>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</si>
  <si>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</si>
  <si>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</si>
  <si>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</si>
  <si>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</si>
  <si>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</si>
  <si>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</si>
  <si>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</si>
  <si>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</si>
  <si>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</si>
  <si>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</si>
  <si>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</si>
  <si>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</si>
  <si>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</si>
  <si>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</si>
  <si>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</si>
  <si>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</si>
  <si>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</si>
  <si>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</si>
  <si>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</si>
  <si>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</si>
  <si>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</si>
  <si>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</si>
  <si>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</si>
  <si>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</si>
  <si>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</si>
  <si>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</si>
  <si>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</si>
  <si>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</si>
  <si>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</si>
  <si>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</si>
  <si>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</si>
  <si>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</si>
  <si>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</si>
  <si>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</si>
  <si>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</si>
  <si>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</si>
  <si>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</si>
  <si>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</si>
  <si>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</si>
  <si>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</si>
  <si>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</si>
  <si>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</si>
  <si>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</si>
  <si>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</si>
  <si>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</si>
  <si>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</si>
  <si>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</si>
  <si>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</si>
  <si>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</si>
  <si>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</si>
  <si>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</si>
  <si>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</si>
  <si>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</si>
  <si>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</si>
  <si>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</si>
  <si>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</si>
  <si>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</si>
  <si>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</si>
  <si>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</si>
  <si>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</si>
  <si>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</si>
  <si>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</si>
  <si>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</si>
  <si>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</si>
  <si>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</si>
  <si>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</si>
  <si>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</si>
  <si>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</si>
  <si>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</si>
  <si>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</si>
  <si>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</si>
  <si>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</si>
  <si>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</si>
  <si>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</si>
  <si>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</si>
  <si>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</si>
  <si>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</si>
  <si>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</si>
  <si>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</si>
  <si>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</si>
  <si>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</si>
  <si>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</si>
  <si>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</si>
  <si>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</si>
  <si>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</si>
  <si>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</si>
  <si>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</si>
  <si>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</si>
  <si>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</si>
  <si>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</si>
  <si>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</si>
  <si>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</si>
  <si>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</si>
  <si>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</si>
  <si>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</si>
  <si>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</si>
  <si>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</si>
  <si>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</si>
  <si>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</si>
  <si>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</si>
  <si>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</si>
  <si>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</si>
  <si>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</si>
  <si>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</si>
  <si>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</si>
  <si>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</si>
  <si>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</si>
  <si>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</si>
  <si>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</si>
  <si>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</si>
  <si>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</si>
  <si>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</si>
  <si>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</si>
  <si>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</si>
  <si>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</si>
  <si>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</si>
  <si>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</si>
  <si>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</si>
  <si>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</si>
  <si>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</si>
  <si>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</si>
  <si>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</si>
  <si>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</si>
  <si>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</si>
  <si>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</si>
  <si>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</si>
  <si>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</si>
  <si>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</si>
  <si>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</si>
  <si>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</si>
  <si>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</si>
  <si>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</si>
  <si>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</si>
  <si>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</si>
  <si>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</si>
  <si>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</si>
  <si>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</si>
  <si>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</si>
  <si>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</si>
  <si>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</si>
  <si>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</si>
  <si>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</si>
  <si>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</si>
  <si>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</si>
  <si>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</si>
  <si>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</si>
  <si>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</si>
  <si>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</si>
  <si>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</si>
  <si>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</si>
  <si>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</si>
  <si>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</si>
  <si>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</si>
  <si>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</si>
  <si>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</si>
  <si>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</si>
  <si>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</si>
  <si>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</si>
  <si>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</si>
  <si>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</si>
  <si>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</si>
  <si>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</si>
  <si>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</si>
  <si>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</si>
  <si>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</si>
  <si>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</si>
  <si>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</si>
  <si>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</si>
  <si>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</si>
  <si>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</si>
  <si>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</si>
  <si>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</si>
  <si>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</si>
  <si>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</si>
  <si>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</si>
  <si>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</si>
  <si>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</si>
  <si>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</si>
  <si>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</si>
  <si>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</si>
  <si>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</si>
  <si>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</si>
  <si>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</si>
  <si>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</si>
  <si>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</si>
  <si>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</si>
  <si>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</si>
  <si>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</si>
  <si>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</si>
  <si>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</si>
  <si>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</si>
  <si>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</si>
  <si>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</si>
  <si>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</si>
  <si>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</si>
  <si>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</si>
  <si>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</si>
  <si>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</si>
  <si>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</si>
  <si>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</si>
  <si>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</si>
  <si>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</si>
  <si>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</si>
  <si>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</si>
  <si>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</si>
  <si>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</si>
  <si>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</si>
  <si>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</si>
  <si>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</si>
  <si>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</si>
  <si>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</si>
  <si>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</si>
  <si>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</si>
  <si>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</si>
  <si>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</si>
  <si>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</si>
  <si>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</si>
  <si>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</si>
  <si>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</si>
  <si>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</si>
  <si>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</si>
  <si>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</si>
  <si>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</si>
  <si>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</si>
  <si>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</si>
  <si>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</si>
  <si>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</si>
  <si>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</si>
  <si>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</si>
  <si>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</si>
  <si>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</si>
  <si>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</si>
  <si>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</si>
  <si>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</si>
  <si>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</si>
  <si>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</si>
  <si>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</si>
  <si>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</si>
  <si>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</si>
  <si>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</si>
  <si>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</si>
  <si>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</si>
  <si>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</si>
  <si>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</si>
  <si>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</si>
  <si>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</si>
  <si>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</si>
  <si>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</si>
  <si>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</si>
  <si>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</si>
  <si>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</si>
  <si>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</si>
  <si>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</si>
  <si>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</si>
  <si>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</si>
  <si>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</si>
  <si>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</si>
  <si>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</si>
  <si>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</si>
  <si>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</si>
  <si>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</si>
  <si>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</si>
  <si>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</si>
  <si>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</si>
  <si>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</si>
  <si>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</si>
  <si>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</si>
  <si>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</si>
  <si>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</si>
  <si>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</si>
  <si>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</si>
  <si>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</si>
  <si>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</si>
  <si>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</si>
  <si>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</si>
  <si>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</si>
  <si>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</si>
  <si>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</si>
  <si>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</si>
  <si>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</si>
  <si>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</si>
  <si>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</si>
  <si>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</si>
  <si>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</si>
  <si>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</si>
  <si>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</si>
  <si>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</si>
  <si>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</si>
  <si>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</si>
  <si>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</si>
  <si>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</si>
  <si>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</si>
  <si>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</si>
  <si>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</si>
  <si>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</si>
  <si>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</si>
  <si>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</si>
  <si>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</si>
  <si>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</si>
  <si>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</si>
  <si>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</si>
  <si>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</si>
  <si>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</si>
  <si>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</si>
  <si>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</si>
  <si>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</si>
  <si>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</si>
  <si>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</si>
  <si>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</si>
  <si>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</si>
  <si>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</si>
  <si>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</si>
  <si>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</si>
  <si>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</si>
  <si>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</si>
  <si>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</si>
  <si>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</si>
  <si>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</si>
  <si>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</si>
  <si>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</si>
  <si>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</si>
  <si>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</si>
  <si>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</si>
  <si>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</si>
  <si>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</si>
  <si>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</si>
  <si>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</si>
  <si>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</si>
  <si>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</si>
  <si>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</si>
  <si>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</si>
  <si>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</si>
  <si>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</si>
  <si>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</si>
  <si>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</si>
  <si>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</si>
  <si>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</si>
  <si>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</si>
  <si>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</si>
  <si>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</si>
  <si>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</si>
  <si>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</si>
  <si>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</si>
  <si>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</si>
  <si>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</si>
  <si>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</si>
  <si>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</si>
  <si>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</si>
  <si>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</si>
  <si>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</si>
  <si>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</si>
  <si>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</si>
  <si>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</si>
  <si>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</si>
  <si>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</si>
  <si>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</si>
  <si>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</si>
  <si>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</si>
  <si>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</si>
  <si>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</si>
  <si>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</si>
  <si>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</si>
  <si>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</si>
  <si>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</si>
  <si>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</si>
  <si>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</si>
  <si>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</si>
  <si>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</si>
  <si>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</si>
  <si>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</si>
  <si>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</si>
  <si>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</si>
  <si>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</si>
  <si>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</si>
  <si>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</si>
  <si>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</si>
  <si>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</si>
  <si>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</si>
  <si>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</si>
  <si>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</si>
  <si>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</si>
  <si>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</si>
  <si>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</si>
  <si>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</si>
  <si>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</si>
  <si>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</si>
  <si>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</si>
  <si>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</si>
  <si>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</si>
  <si>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</si>
  <si>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</si>
  <si>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</si>
  <si>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</si>
  <si>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</si>
  <si>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</si>
  <si>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</si>
  <si>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</si>
  <si>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</si>
  <si>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</si>
  <si>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</si>
  <si>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</si>
  <si>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</si>
  <si>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</si>
  <si>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</si>
  <si>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</si>
  <si>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</si>
  <si>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</si>
  <si>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</si>
  <si>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</si>
  <si>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</si>
  <si>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</si>
  <si>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</si>
  <si>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</si>
  <si>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</si>
  <si>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</si>
  <si>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</si>
  <si>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</si>
  <si>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</si>
  <si>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</si>
  <si>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</si>
  <si>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</si>
  <si>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</si>
  <si>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</si>
  <si>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</si>
  <si>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</si>
  <si>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</si>
  <si>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</si>
  <si>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</si>
  <si>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</si>
  <si>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</si>
  <si>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</si>
  <si>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</si>
  <si>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</si>
  <si>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</si>
  <si>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</si>
  <si>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</si>
  <si>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</si>
  <si>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</si>
  <si>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</si>
  <si>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</si>
  <si>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</si>
  <si>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</si>
  <si>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</si>
  <si>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</si>
  <si>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</si>
  <si>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</si>
  <si>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</si>
  <si>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</si>
  <si>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</si>
  <si>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</si>
  <si>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</si>
  <si>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</si>
  <si>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</si>
  <si>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</si>
  <si>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</si>
  <si>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</si>
  <si>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</si>
  <si>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</si>
  <si>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</si>
  <si>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</si>
  <si>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</si>
  <si>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</si>
  <si>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</si>
  <si>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</si>
  <si>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</si>
  <si>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</si>
  <si>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</si>
  <si>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</si>
  <si>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</si>
  <si>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</si>
  <si>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</si>
  <si>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</si>
  <si>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</si>
  <si>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</si>
  <si>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</si>
  <si>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</si>
  <si>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</si>
  <si>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</si>
  <si>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</si>
  <si>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</si>
  <si>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</si>
  <si>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</si>
  <si>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</si>
  <si>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</si>
  <si>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</si>
  <si>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</si>
  <si>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</si>
  <si>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</si>
  <si>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</si>
  <si>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</si>
  <si>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</si>
  <si>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</si>
  <si>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</si>
  <si>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</si>
  <si>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</si>
  <si>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</si>
  <si>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</si>
  <si>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</si>
  <si>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</si>
  <si>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</si>
  <si>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</si>
  <si>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</si>
  <si>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</si>
  <si>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</si>
  <si>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</si>
  <si>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</si>
  <si>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</si>
  <si>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</si>
  <si>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</si>
  <si>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</si>
  <si>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</si>
  <si>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</si>
  <si>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</si>
  <si>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</si>
  <si>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</si>
  <si>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</si>
  <si>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</si>
  <si>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</si>
  <si>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</si>
  <si>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</si>
  <si>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</si>
  <si>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</si>
  <si>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</si>
  <si>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</si>
  <si>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</si>
  <si>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</si>
  <si>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</si>
  <si>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</si>
  <si>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</si>
  <si>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</si>
  <si>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</si>
  <si>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</si>
  <si>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</si>
  <si>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</si>
  <si>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</si>
  <si>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</si>
  <si>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</si>
  <si>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</si>
  <si>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</si>
  <si>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</si>
  <si>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</si>
  <si>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</si>
  <si>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</si>
  <si>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</si>
  <si>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</si>
  <si>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</si>
  <si>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</si>
  <si>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</si>
  <si>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</si>
  <si>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</si>
  <si>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</si>
  <si>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</si>
  <si>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</si>
  <si>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</si>
  <si>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</si>
  <si>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</si>
  <si>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</si>
  <si>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</si>
  <si>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</si>
  <si>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</si>
  <si>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</si>
  <si>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</si>
  <si>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</si>
  <si>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</si>
  <si>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</si>
  <si>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</si>
  <si>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</si>
  <si>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</si>
  <si>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</si>
  <si>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</si>
  <si>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</si>
  <si>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</si>
  <si>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</si>
  <si>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</si>
  <si>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</si>
  <si>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</si>
  <si>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</si>
  <si>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</si>
  <si>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</si>
  <si>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</si>
  <si>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</si>
  <si>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</si>
  <si>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</si>
  <si>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</si>
  <si>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</si>
  <si>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</si>
  <si>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</si>
  <si>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</si>
  <si>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</si>
  <si>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</si>
  <si>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</si>
  <si>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</si>
  <si>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</si>
  <si>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</si>
  <si>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</si>
  <si>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</si>
  <si>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</si>
  <si>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</si>
  <si>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</si>
  <si>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</si>
  <si>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</si>
  <si>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</si>
  <si>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</si>
  <si>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</si>
  <si>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</si>
  <si>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</si>
  <si>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</si>
  <si>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</si>
  <si>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</si>
  <si>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</si>
  <si>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</si>
  <si>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</si>
  <si>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</si>
  <si>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</si>
  <si>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</si>
  <si>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</si>
  <si>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</si>
  <si>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</si>
  <si>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</si>
  <si>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</si>
  <si>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</si>
  <si>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</si>
  <si>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</si>
  <si>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</si>
  <si>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</si>
  <si>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</si>
  <si>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</si>
  <si>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</si>
  <si>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</si>
  <si>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</si>
  <si>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</si>
  <si>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</si>
  <si>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</si>
  <si>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</si>
  <si>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</si>
  <si>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</si>
  <si>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</si>
  <si>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</si>
  <si>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</si>
  <si>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</si>
  <si>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</si>
  <si>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</si>
  <si>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</si>
  <si>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</si>
  <si>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</si>
  <si>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</si>
  <si>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</si>
  <si>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</si>
  <si>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</si>
  <si>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</si>
  <si>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</si>
  <si>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</si>
  <si>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</si>
  <si>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</si>
  <si>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</si>
  <si>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</si>
  <si>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</si>
  <si>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</si>
  <si>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</si>
  <si>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</si>
  <si>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</si>
  <si>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</si>
  <si>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</si>
  <si>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</si>
  <si>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</si>
  <si>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</si>
  <si>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</si>
  <si>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</si>
  <si>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</si>
  <si>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</si>
  <si>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</si>
  <si>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</si>
  <si>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</si>
  <si>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</si>
  <si>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</si>
  <si>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</si>
  <si>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</si>
  <si>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</si>
  <si>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</si>
  <si>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</si>
  <si>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</si>
  <si>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</si>
  <si>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</si>
  <si>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</si>
  <si>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</si>
  <si>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</si>
  <si>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</si>
  <si>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</si>
  <si>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</si>
  <si>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</si>
  <si>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</si>
  <si>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</si>
  <si>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</si>
  <si>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</si>
  <si>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</si>
  <si>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</si>
  <si>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</si>
  <si>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</si>
  <si>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</si>
  <si>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</si>
  <si>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</si>
  <si>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</si>
  <si>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</si>
  <si>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</si>
  <si>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</si>
  <si>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</si>
  <si>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</si>
  <si>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</si>
  <si>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</si>
  <si>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</si>
  <si>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</si>
  <si>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</si>
  <si>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</si>
  <si>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</si>
  <si>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</si>
  <si>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</si>
  <si>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</si>
  <si>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</si>
  <si>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</si>
  <si>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</si>
  <si>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</si>
  <si>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</si>
  <si>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</si>
  <si>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</si>
  <si>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</si>
  <si>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</si>
  <si>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</si>
  <si>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</si>
  <si>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</si>
  <si>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</si>
  <si>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</si>
  <si>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</si>
  <si>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</si>
  <si>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</si>
  <si>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</si>
  <si>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</si>
  <si>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</si>
  <si>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</si>
  <si>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</si>
  <si>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</si>
  <si>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</si>
  <si>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</si>
  <si>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</si>
  <si>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</si>
  <si>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</si>
  <si>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</si>
  <si>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</si>
  <si>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</si>
  <si>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</si>
  <si>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</si>
  <si>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</si>
  <si>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</si>
  <si>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</si>
  <si>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</si>
  <si>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</si>
  <si>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</si>
  <si>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</si>
  <si>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</si>
  <si>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</si>
  <si>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</si>
  <si>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</si>
  <si>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</si>
  <si>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</si>
  <si>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</si>
  <si>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</si>
  <si>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</si>
  <si>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</si>
  <si>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</si>
  <si>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</si>
  <si>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</si>
  <si>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</si>
  <si>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</si>
  <si>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</si>
  <si>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</si>
  <si>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</si>
  <si>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</si>
  <si>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</si>
  <si>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</si>
  <si>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</si>
  <si>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</si>
  <si>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</si>
  <si>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</si>
  <si>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</si>
  <si>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</si>
  <si>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</si>
  <si>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</si>
  <si>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</si>
  <si>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</si>
  <si>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</si>
  <si>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</si>
  <si>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</si>
  <si>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</si>
  <si>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</si>
  <si>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</si>
  <si>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</si>
  <si>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</si>
  <si>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</si>
  <si>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</si>
  <si>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</si>
  <si>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</si>
  <si>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</si>
  <si>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</si>
  <si>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</si>
  <si>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</si>
  <si>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</si>
  <si>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</si>
  <si>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</si>
  <si>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</si>
  <si>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</si>
  <si>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</si>
  <si>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</si>
  <si>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</si>
  <si>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</si>
  <si>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</si>
  <si>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</si>
  <si>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</si>
  <si>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</si>
  <si>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</si>
  <si>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</si>
  <si>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</si>
  <si>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</si>
  <si>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</si>
  <si>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</si>
  <si>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</si>
  <si>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</si>
  <si>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</si>
  <si>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</si>
  <si>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</si>
  <si>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</si>
  <si>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</si>
  <si>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</si>
  <si>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</si>
  <si>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</si>
  <si>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</si>
  <si>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</si>
  <si>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</si>
  <si>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</si>
  <si>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</si>
  <si>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</si>
  <si>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</si>
  <si>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</si>
  <si>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</si>
  <si>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</si>
  <si>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</si>
  <si>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</si>
  <si>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</si>
  <si>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</si>
  <si>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</si>
  <si>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</si>
  <si>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</si>
  <si>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</si>
  <si>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</si>
  <si>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</si>
  <si>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</si>
  <si>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</si>
  <si>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</si>
  <si>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</si>
  <si>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</si>
  <si>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</si>
  <si>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</si>
  <si>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</si>
  <si>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</si>
  <si>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</si>
  <si>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</si>
  <si>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</si>
  <si>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</si>
  <si>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</si>
  <si>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</si>
  <si>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</si>
  <si>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</si>
  <si>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</si>
  <si>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</si>
  <si>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</si>
  <si>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</si>
  <si>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</si>
  <si>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</si>
  <si>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</si>
  <si>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</si>
  <si>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</si>
  <si>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</si>
  <si>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</si>
  <si>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</si>
  <si>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</si>
  <si>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</si>
  <si>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</si>
  <si>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</si>
  <si>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</si>
  <si>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</si>
  <si>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</si>
  <si>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</si>
  <si>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</si>
  <si>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</si>
  <si>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</si>
  <si>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</si>
  <si>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</si>
  <si>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</si>
  <si>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</si>
  <si>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</si>
  <si>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</si>
  <si>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</si>
  <si>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</si>
  <si>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</si>
  <si>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</si>
  <si>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</si>
  <si>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</si>
  <si>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</si>
  <si>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</si>
  <si>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</si>
  <si>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</si>
  <si>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</si>
  <si>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</si>
  <si>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</si>
  <si>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</si>
  <si>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</si>
  <si>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</si>
  <si>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</si>
  <si>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</si>
  <si>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</si>
  <si>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</si>
  <si>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</si>
  <si>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</si>
  <si>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</si>
  <si>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</si>
  <si>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</si>
  <si>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</si>
  <si>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</si>
  <si>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</si>
  <si>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</si>
  <si>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</si>
  <si>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</si>
  <si>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</si>
  <si>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</si>
  <si>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</si>
  <si>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</si>
  <si>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</si>
  <si>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</si>
  <si>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</si>
  <si>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</si>
  <si>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</si>
  <si>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</si>
  <si>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</si>
  <si>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</si>
  <si>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</si>
  <si>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</si>
  <si>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</si>
  <si>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</si>
  <si>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</si>
  <si>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</si>
  <si>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</si>
  <si>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</si>
  <si>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</si>
  <si>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</si>
  <si>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</si>
  <si>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</si>
  <si>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</si>
  <si>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</si>
  <si>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</si>
  <si>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</si>
  <si>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</si>
  <si>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</si>
  <si>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</si>
  <si>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</si>
  <si>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</si>
  <si>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</si>
  <si>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</si>
  <si>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</si>
  <si>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</si>
  <si>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</si>
  <si>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</si>
  <si>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</si>
  <si>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</si>
  <si>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</si>
  <si>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</si>
  <si>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</si>
  <si>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</si>
  <si>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</si>
  <si>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</si>
  <si>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</si>
  <si>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</si>
  <si>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</si>
  <si>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</si>
  <si>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</si>
  <si>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</si>
  <si>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</si>
  <si>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</si>
  <si>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</si>
  <si>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</si>
  <si>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</si>
  <si>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</si>
  <si>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</si>
  <si>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</si>
  <si>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</si>
  <si>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</si>
  <si>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</si>
  <si>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</si>
  <si>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</si>
  <si>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</si>
  <si>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</si>
  <si>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</si>
  <si>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</si>
  <si>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</si>
  <si>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</si>
  <si>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</si>
  <si>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</si>
  <si>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</si>
  <si>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</si>
  <si>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</si>
  <si>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</si>
  <si>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</si>
  <si>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</si>
  <si>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</si>
  <si>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</si>
  <si>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</si>
  <si>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</si>
  <si>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</si>
  <si>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</si>
  <si>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</si>
  <si>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</si>
  <si>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</si>
  <si>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</si>
  <si>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</si>
  <si>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</si>
  <si>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</si>
  <si>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</si>
  <si>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</si>
  <si>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</si>
  <si>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</si>
  <si>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</si>
  <si>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</si>
  <si>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</si>
  <si>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</si>
  <si>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</si>
  <si>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</si>
  <si>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</si>
  <si>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</si>
  <si>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</si>
  <si>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</si>
  <si>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</si>
  <si>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</si>
  <si>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</si>
  <si>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</si>
  <si>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</si>
  <si>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</si>
  <si>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</si>
  <si>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</si>
  <si>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</si>
  <si>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</si>
  <si>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</si>
  <si>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</si>
  <si>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</si>
  <si>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</si>
  <si>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</si>
  <si>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</si>
  <si>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</si>
  <si>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</si>
  <si>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</si>
  <si>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</si>
  <si>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</si>
  <si>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</si>
  <si>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</si>
  <si>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</si>
  <si>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</si>
  <si>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</si>
  <si>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</si>
  <si>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</si>
  <si>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</si>
  <si>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</si>
  <si>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</si>
  <si>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</si>
  <si>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</si>
  <si>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</si>
  <si>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</si>
  <si>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</si>
  <si>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</si>
  <si>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</si>
  <si>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</si>
  <si>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</si>
  <si>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</si>
  <si>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</si>
  <si>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</si>
  <si>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</si>
  <si>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</si>
  <si>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</si>
  <si>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</si>
  <si>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</si>
  <si>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</si>
  <si>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</si>
  <si>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</si>
  <si>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</si>
  <si>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</si>
  <si>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</si>
  <si>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</si>
  <si>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</si>
  <si>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</si>
  <si>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</si>
  <si>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</si>
  <si>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</si>
  <si>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</si>
  <si>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</si>
  <si>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</si>
  <si>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</si>
  <si>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</si>
  <si>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</si>
  <si>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</si>
  <si>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</si>
  <si>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</si>
  <si>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</si>
  <si>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</si>
  <si>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</si>
  <si>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</si>
  <si>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</si>
  <si>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</si>
  <si>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</si>
  <si>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</si>
  <si>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</si>
  <si>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</si>
  <si>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</si>
  <si>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</si>
  <si>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</si>
  <si>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</si>
  <si>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</si>
  <si>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</si>
  <si>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</si>
  <si>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</si>
  <si>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</si>
  <si>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</si>
  <si>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</si>
  <si>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</si>
  <si>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</si>
  <si>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</si>
  <si>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</si>
  <si>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</si>
  <si>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</si>
  <si>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</si>
  <si>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</si>
  <si>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</si>
  <si>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</si>
  <si>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</si>
  <si>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</si>
  <si>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</si>
  <si>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</si>
  <si>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</si>
  <si>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</si>
  <si>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</si>
  <si>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</si>
  <si>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</si>
  <si>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</si>
  <si>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</si>
  <si>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</si>
  <si>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</si>
  <si>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</si>
  <si>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</si>
  <si>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</si>
  <si>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</si>
  <si>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</si>
  <si>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</si>
  <si>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</si>
  <si>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</si>
  <si>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</si>
  <si>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</si>
  <si>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</si>
  <si>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</si>
  <si>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</si>
  <si>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</si>
  <si>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</si>
  <si>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</si>
  <si>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</si>
  <si>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</si>
  <si>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</si>
  <si>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</si>
  <si>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</si>
  <si>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</si>
  <si>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</si>
  <si>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</si>
  <si>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</si>
  <si>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</si>
  <si>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</si>
  <si>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</si>
  <si>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</si>
  <si>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</si>
  <si>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</si>
  <si>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</si>
  <si>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</si>
  <si>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</si>
  <si>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</si>
  <si>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</si>
  <si>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</si>
  <si>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</si>
  <si>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</si>
  <si>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</si>
  <si>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</si>
  <si>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</si>
  <si>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</si>
  <si>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</si>
  <si>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</si>
  <si>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</si>
  <si>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</si>
  <si>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</si>
  <si>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</si>
  <si>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</si>
  <si>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</si>
  <si>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</si>
  <si>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</si>
  <si>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</si>
  <si>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</si>
  <si>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</si>
  <si>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</si>
  <si>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</si>
  <si>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</si>
  <si>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</si>
  <si>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</si>
  <si>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</si>
  <si>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</si>
  <si>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</si>
  <si>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</si>
  <si>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</si>
  <si>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</si>
  <si>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</si>
  <si>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</si>
  <si>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</si>
  <si>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</si>
  <si>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</si>
  <si>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</si>
  <si>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</si>
  <si>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</si>
  <si>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</si>
  <si>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</si>
  <si>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</si>
  <si>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</si>
  <si>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</si>
  <si>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</si>
  <si>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</si>
  <si>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</si>
  <si>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</si>
  <si>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</si>
  <si>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</si>
  <si>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</si>
  <si>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</si>
  <si>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</si>
  <si>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</si>
  <si>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</si>
  <si>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</si>
  <si>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</si>
  <si>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</si>
  <si>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</si>
  <si>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</si>
  <si>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</si>
  <si>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</si>
  <si>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</si>
  <si>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</si>
  <si>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</si>
  <si>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</si>
  <si>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</si>
  <si>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</si>
  <si>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</si>
  <si>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</si>
  <si>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</si>
  <si>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</si>
  <si>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</si>
  <si>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</si>
  <si>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</si>
  <si>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</si>
  <si>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</si>
  <si>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</si>
  <si>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</si>
  <si>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</si>
  <si>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</si>
  <si>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</si>
  <si>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</si>
  <si>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</si>
  <si>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</si>
  <si>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</si>
  <si>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</si>
  <si>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</si>
  <si>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</si>
  <si>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</si>
  <si>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</si>
  <si>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</si>
  <si>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</si>
  <si>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</si>
  <si>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</si>
  <si>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</si>
  <si>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</si>
  <si>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</si>
  <si>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</si>
  <si>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</si>
  <si>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</si>
  <si>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</si>
  <si>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</si>
  <si>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</si>
  <si>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</si>
  <si>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</si>
  <si>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</si>
  <si>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</si>
  <si>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</si>
  <si>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</si>
  <si>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</si>
  <si>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</si>
  <si>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</si>
  <si>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</si>
  <si>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</si>
  <si>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</si>
  <si>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</si>
  <si>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</si>
  <si>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</si>
  <si>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</si>
  <si>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</si>
  <si>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</si>
  <si>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</si>
  <si>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</si>
  <si>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</si>
  <si>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</si>
  <si>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</si>
  <si>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</si>
  <si>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</si>
  <si>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</si>
  <si>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</si>
  <si>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</si>
  <si>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</si>
  <si>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</si>
  <si>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</si>
  <si>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</si>
  <si>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</si>
  <si>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</si>
  <si>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</si>
  <si>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</si>
  <si>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</si>
  <si>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</si>
  <si>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</si>
  <si>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</si>
  <si>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</si>
  <si>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</si>
  <si>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</si>
  <si>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</si>
  <si>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</si>
  <si>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</si>
  <si>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</si>
  <si>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</si>
  <si>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</si>
  <si>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</si>
  <si>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</si>
  <si>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</si>
  <si>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</si>
  <si>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</si>
  <si>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</si>
  <si>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</si>
  <si>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</si>
  <si>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</si>
  <si>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</si>
  <si>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</si>
  <si>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</si>
  <si>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</si>
  <si>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</si>
  <si>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</si>
  <si>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</si>
  <si>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</si>
  <si>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</si>
  <si>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</si>
  <si>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</si>
  <si>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</si>
  <si>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</si>
  <si>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</si>
  <si>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</si>
  <si>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</si>
  <si>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</si>
  <si>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</si>
  <si>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</si>
  <si>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</si>
  <si>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</si>
  <si>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</si>
  <si>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</si>
  <si>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</si>
  <si>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</si>
  <si>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</si>
  <si>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</si>
  <si>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</si>
  <si>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</si>
  <si>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</si>
  <si>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</si>
  <si>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</si>
  <si>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</si>
  <si>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</si>
  <si>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</si>
  <si>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</si>
  <si>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</si>
  <si>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</si>
  <si>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</si>
  <si>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</si>
  <si>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</si>
  <si>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</si>
  <si>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</si>
  <si>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</si>
  <si>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</si>
  <si>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</si>
  <si>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</si>
  <si>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</si>
  <si>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</si>
  <si>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</si>
  <si>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</si>
  <si>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</si>
  <si>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</si>
  <si>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</si>
  <si>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</si>
  <si>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</si>
  <si>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</si>
  <si>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</si>
  <si>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</si>
  <si>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</si>
  <si>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</si>
  <si>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</si>
  <si>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</si>
  <si>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</si>
  <si>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</si>
  <si>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</si>
  <si>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</si>
  <si>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</si>
  <si>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</si>
  <si>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</si>
  <si>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</si>
  <si>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</si>
  <si>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</si>
  <si>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</si>
  <si>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</si>
  <si>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</si>
  <si>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</si>
  <si>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</si>
  <si>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</si>
  <si>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</si>
  <si>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</si>
  <si>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</si>
  <si>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</si>
  <si>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</si>
  <si>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</si>
  <si>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</si>
  <si>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</si>
  <si>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</si>
  <si>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</si>
  <si>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</si>
  <si>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</si>
  <si>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</si>
  <si>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</si>
  <si>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</si>
  <si>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</si>
  <si>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</si>
  <si>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</si>
  <si>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</si>
  <si>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</si>
  <si>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</si>
  <si>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</si>
  <si>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</si>
  <si>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</si>
  <si>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</si>
  <si>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</si>
  <si>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</si>
  <si>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</si>
  <si>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</si>
  <si>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</si>
  <si>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</si>
  <si>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</si>
  <si>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</si>
  <si>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</si>
  <si>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</si>
  <si>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</si>
  <si>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</si>
  <si>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</si>
  <si>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</si>
  <si>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</si>
  <si>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</si>
  <si>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</si>
  <si>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</si>
  <si>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</si>
  <si>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</si>
  <si>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</si>
  <si>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</si>
  <si>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</si>
  <si>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</si>
  <si>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</si>
  <si>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</si>
  <si>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</si>
  <si>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</si>
  <si>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</si>
  <si>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</si>
  <si>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</si>
  <si>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</si>
  <si>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</si>
  <si>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</si>
  <si>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</si>
  <si>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</si>
  <si>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</si>
  <si>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</si>
  <si>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</si>
  <si>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</si>
  <si>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</si>
  <si>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</si>
  <si>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</si>
  <si>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</si>
  <si>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</si>
  <si>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</si>
  <si>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</si>
  <si>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</si>
  <si>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</si>
  <si>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</si>
  <si>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</si>
  <si>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</si>
  <si>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</si>
  <si>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</si>
  <si>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</si>
  <si>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</si>
  <si>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</si>
  <si>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</si>
  <si>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</si>
  <si>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</si>
  <si>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</si>
  <si>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</si>
  <si>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</si>
  <si>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</si>
  <si>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</si>
  <si>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</si>
  <si>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</si>
  <si>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</si>
  <si>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</si>
  <si>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</si>
  <si>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</si>
  <si>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</si>
  <si>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</si>
  <si>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</si>
  <si>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</si>
  <si>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</si>
  <si>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</si>
  <si>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</si>
  <si>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</si>
  <si>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</si>
  <si>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</si>
  <si>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</si>
  <si>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</si>
  <si>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</si>
  <si>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</si>
  <si>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</si>
  <si>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</si>
  <si>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</si>
  <si>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</si>
  <si>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</si>
  <si>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</si>
  <si>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</si>
  <si>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</si>
  <si>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</si>
  <si>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</si>
  <si>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</si>
  <si>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</si>
  <si>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</si>
  <si>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</si>
  <si>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</si>
  <si>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</si>
  <si>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</si>
  <si>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</si>
  <si>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</si>
  <si>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</si>
  <si>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</si>
  <si>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</si>
  <si>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</si>
  <si>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</si>
  <si>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</si>
  <si>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</si>
  <si>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</si>
  <si>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</si>
  <si>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</si>
  <si>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</si>
  <si>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</si>
  <si>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</si>
  <si>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</si>
  <si>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</si>
  <si>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</si>
  <si>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</si>
  <si>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</si>
  <si>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</si>
  <si>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</si>
  <si>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</si>
  <si>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</si>
  <si>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</si>
  <si>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</si>
  <si>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</si>
  <si>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</si>
  <si>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</si>
  <si>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</si>
  <si>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</si>
  <si>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</si>
  <si>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</si>
  <si>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</si>
  <si>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</si>
  <si>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</si>
  <si>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</si>
  <si>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</si>
  <si>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</si>
  <si>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</si>
  <si>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</si>
  <si>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</si>
  <si>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</si>
  <si>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</si>
  <si>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</si>
  <si>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</si>
  <si>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</si>
  <si>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</si>
  <si>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</si>
  <si>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</si>
  <si>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</si>
  <si>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</si>
  <si>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</si>
  <si>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</si>
  <si>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</si>
  <si>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</si>
  <si>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</si>
  <si>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</si>
  <si>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</si>
  <si>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</si>
  <si>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</si>
  <si>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</si>
  <si>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</si>
  <si>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</si>
  <si>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</si>
  <si>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</si>
  <si>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</si>
  <si>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</si>
  <si>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</si>
  <si>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</si>
  <si>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</si>
  <si>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</si>
  <si>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</si>
  <si>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</si>
  <si>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</si>
  <si>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</si>
  <si>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</si>
  <si>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</si>
  <si>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</si>
  <si>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</si>
  <si>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</si>
  <si>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</si>
  <si>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</si>
  <si>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</si>
  <si>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</si>
  <si>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</si>
  <si>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</si>
  <si>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</si>
  <si>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</si>
  <si>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</si>
  <si>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</si>
  <si>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</si>
  <si>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</si>
  <si>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</si>
  <si>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</si>
  <si>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</si>
  <si>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</si>
  <si>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</si>
  <si>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</si>
  <si>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</si>
  <si>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</si>
  <si>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</si>
  <si>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</si>
  <si>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</si>
  <si>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</si>
  <si>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</si>
  <si>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</si>
  <si>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</si>
  <si>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</si>
  <si>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</si>
  <si>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</si>
  <si>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</si>
  <si>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</si>
  <si>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</si>
  <si>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</si>
  <si>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</si>
  <si>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</si>
  <si>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</si>
  <si>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</si>
  <si>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</si>
  <si>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</si>
  <si>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</si>
  <si>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</si>
  <si>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</si>
  <si>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</si>
  <si>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</si>
  <si>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</si>
  <si>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</si>
  <si>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</si>
  <si>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</si>
  <si>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</si>
  <si>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</si>
  <si>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</si>
  <si>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</si>
  <si>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</si>
  <si>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</si>
  <si>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</si>
  <si>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</si>
  <si>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</si>
  <si>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</si>
  <si>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</si>
  <si>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</si>
  <si>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</si>
  <si>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</si>
  <si>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</si>
  <si>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</si>
  <si>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</si>
  <si>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</si>
  <si>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</si>
  <si>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</si>
  <si>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</si>
  <si>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</si>
  <si>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</si>
  <si>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</si>
  <si>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</si>
  <si>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</si>
  <si>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</si>
  <si>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</si>
  <si>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</si>
  <si>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</si>
  <si>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</si>
  <si>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</si>
  <si>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</si>
  <si>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</si>
  <si>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</si>
  <si>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</si>
  <si>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</si>
  <si>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</si>
  <si>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</si>
  <si>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</si>
  <si>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</si>
  <si>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</si>
  <si>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</si>
  <si>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</si>
  <si>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</si>
  <si>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</si>
  <si>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</si>
  <si>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</si>
  <si>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</si>
  <si>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</si>
  <si>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</si>
  <si>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</si>
  <si>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</si>
  <si>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</si>
  <si>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</si>
  <si>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</si>
  <si>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</si>
  <si>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</si>
  <si>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</si>
  <si>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</si>
  <si>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</si>
  <si>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</si>
  <si>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</si>
  <si>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</si>
  <si>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</si>
  <si>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</si>
  <si>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</si>
  <si>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</si>
  <si>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</si>
  <si>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</si>
  <si>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</si>
  <si>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</si>
  <si>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</si>
  <si>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</si>
  <si>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</si>
  <si>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</si>
  <si>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</si>
  <si>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</si>
  <si>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</si>
  <si>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</si>
  <si>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</si>
  <si>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</si>
  <si>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</si>
  <si>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</si>
  <si>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</si>
  <si>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</si>
  <si>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</si>
  <si>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</si>
  <si>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</si>
  <si>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</si>
  <si>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</si>
  <si>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</si>
  <si>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</si>
  <si>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</si>
  <si>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</si>
  <si>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</si>
  <si>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</si>
  <si>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</si>
  <si>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</si>
  <si>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</si>
  <si>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</si>
  <si>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</si>
  <si>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</si>
  <si>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</si>
  <si>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</si>
  <si>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</si>
  <si>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</si>
  <si>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</si>
  <si>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</si>
  <si>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</si>
  <si>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</si>
  <si>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</si>
  <si>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</si>
  <si>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</si>
  <si>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</si>
  <si>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</si>
  <si>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</si>
  <si>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</si>
  <si>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</si>
  <si>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</si>
  <si>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</si>
  <si>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</si>
  <si>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</si>
  <si>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</si>
  <si>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</si>
  <si>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</si>
  <si>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</si>
  <si>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</si>
  <si>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</si>
  <si>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</si>
  <si>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</si>
  <si>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</si>
  <si>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</si>
  <si>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</si>
  <si>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</si>
  <si>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</si>
  <si>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</si>
  <si>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</si>
  <si>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</si>
  <si>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</si>
  <si>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</si>
  <si>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</si>
  <si>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</si>
  <si>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</si>
  <si>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</si>
  <si>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</si>
  <si>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</si>
  <si>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</si>
  <si>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</si>
  <si>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</si>
  <si>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</si>
  <si>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</si>
  <si>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</si>
  <si>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</si>
  <si>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</si>
  <si>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https://www.diehl.com/cms/files/AEB_DBS_PR_01-2025.pdf</t>
  </si>
  <si>
    <t>Documentation review only</t>
  </si>
  <si>
    <t>adjoined countries (including the Democratic Republic of Congo)</t>
  </si>
  <si>
    <t>RECYCLED</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</si>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</sst>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guenther.ernst@diehl.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diehl.com/cms/files/AEB_DBS_PR_01-2025.pdf" TargetMode="External"/><Relationship Id="rId5" Type="http://schemas.openxmlformats.org/officeDocument/2006/relationships/hyperlink" Target="https://www-diehl.com/cms/files/AEB_DBS_PR_01-2025.pdf" TargetMode="External"/><Relationship Id="rId10" Type="http://schemas.openxmlformats.org/officeDocument/2006/relationships/comments" Target="../comments1.xml"/><Relationship Id="rId4" Type="http://schemas.openxmlformats.org/officeDocument/2006/relationships/hyperlink" Target="mailto:guenther.ernst@diehl.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822FEC2-0746-4C47-970B-A44CCF731B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857003C-9545-4929-B0B3-7F3F7BD0E0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7"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45852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476</v>
      </c>
      <c r="E45" s="327"/>
      <c r="F45" s="47"/>
      <c r="G45" s="334" t="s">
        <v>15826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477</v>
      </c>
      <c r="E51" s="327"/>
      <c r="F51" s="47"/>
      <c r="G51" s="334" t="s">
        <v>15827</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15828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34" t="s">
        <v>15829</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475</v>
      </c>
      <c r="E85" s="380"/>
      <c r="F85" s="57"/>
      <c r="G85" s="334" t="s">
        <v>15831</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A10787A-DD03-44FA-AE0E-1ED50DCDED05}"/>
    <hyperlink ref="D20" r:id="rId4" xr:uid="{70F8DD0B-D0B0-4BA9-A091-5DAFEC9372A7}"/>
    <hyperlink ref="G77" r:id="rId5" display="https://www-diehl.com/cms/files/AEB_DBS_PR_01-2025.pdf" xr:uid="{2EFDF805-3374-4C9F-B6BA-B7708C1C6BDE}"/>
    <hyperlink ref="G77:J77" r:id="rId6" display="https://www.diehl.com/cms/files/AEB_DBS_PR_01-2025.pdf" xr:uid="{4282B719-0C5D-476B-9E23-B995633956C7}"/>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5" sqref="C1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2.5" customHeight="1">
      <c r="A5" s="262"/>
      <c r="B5" s="182" t="s">
        <v>1099</v>
      </c>
      <c r="C5" s="186" t="s">
        <v>13713</v>
      </c>
      <c r="D5" s="230"/>
      <c r="E5" s="182" t="s">
        <v>1074</v>
      </c>
      <c r="F5" s="182" t="s">
        <v>760</v>
      </c>
      <c r="G5" s="182" t="s">
        <v>13177</v>
      </c>
      <c r="H5" s="183">
        <v>0</v>
      </c>
      <c r="I5" s="184" t="s">
        <v>1751</v>
      </c>
      <c r="J5" s="184" t="s">
        <v>12799</v>
      </c>
      <c r="K5" s="224"/>
      <c r="L5" s="224"/>
      <c r="M5" s="224"/>
      <c r="N5" s="224"/>
      <c r="O5" s="224" t="s">
        <v>1074</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510</v>
      </c>
      <c r="X5" s="227">
        <f t="shared" ref="X5" si="0">IF(AND(C5="Smelter not listed",OR(LEN(D5)=0,LEN(E5)=0)),1,0)</f>
        <v>0</v>
      </c>
      <c r="AB5" s="228" t="str">
        <f t="shared" ref="AB5" si="1">B5&amp;C5</f>
        <v>TinPT Timah Tbk Mentok</v>
      </c>
    </row>
    <row r="6" spans="1:34" s="227" customFormat="1" ht="24.75" customHeight="1">
      <c r="A6" s="262"/>
      <c r="B6" s="182" t="s">
        <v>1099</v>
      </c>
      <c r="C6" s="186" t="s">
        <v>13714</v>
      </c>
      <c r="D6" s="230"/>
      <c r="E6" s="182" t="s">
        <v>1074</v>
      </c>
      <c r="F6" s="182" t="s">
        <v>777</v>
      </c>
      <c r="G6" s="182" t="s">
        <v>13177</v>
      </c>
      <c r="H6" s="183">
        <v>0</v>
      </c>
      <c r="I6" s="184" t="s">
        <v>1749</v>
      </c>
      <c r="J6" s="184" t="s">
        <v>6016</v>
      </c>
      <c r="K6" s="224"/>
      <c r="L6" s="224"/>
      <c r="M6" s="224"/>
      <c r="N6" s="224"/>
      <c r="O6" s="224" t="s">
        <v>1074</v>
      </c>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509</v>
      </c>
      <c r="X6" s="227">
        <f t="shared" ref="X6:X37" si="3">IF(AND(C6="Smelter not listed",OR(LEN(D6)=0,LEN(E6)=0)),1,0)</f>
        <v>0</v>
      </c>
      <c r="AB6" s="228" t="str">
        <f t="shared" ref="AB6:AB37" si="4">B6&amp;C6</f>
        <v>TinPT Timah Tbk Kundur</v>
      </c>
    </row>
    <row r="7" spans="1:34" s="227" customFormat="1" ht="23.25" customHeight="1">
      <c r="A7" s="262"/>
      <c r="B7" s="182" t="s">
        <v>1099</v>
      </c>
      <c r="C7" s="186" t="s">
        <v>1000</v>
      </c>
      <c r="D7" s="230"/>
      <c r="E7" s="182" t="s">
        <v>859</v>
      </c>
      <c r="F7" s="182" t="s">
        <v>763</v>
      </c>
      <c r="G7" s="182" t="s">
        <v>13177</v>
      </c>
      <c r="H7" s="183">
        <v>0</v>
      </c>
      <c r="I7" s="184" t="s">
        <v>1752</v>
      </c>
      <c r="J7" s="184" t="s">
        <v>1753</v>
      </c>
      <c r="K7" s="224"/>
      <c r="L7" s="224"/>
      <c r="M7" s="224"/>
      <c r="N7" s="224"/>
      <c r="O7" s="224" t="s">
        <v>15832</v>
      </c>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24" customHeight="1">
      <c r="A8" s="262"/>
      <c r="B8" s="182" t="s">
        <v>1099</v>
      </c>
      <c r="C8" s="186" t="s">
        <v>15341</v>
      </c>
      <c r="D8" s="230"/>
      <c r="E8" s="182" t="s">
        <v>1064</v>
      </c>
      <c r="F8" s="182" t="s">
        <v>1772</v>
      </c>
      <c r="G8" s="182" t="s">
        <v>13177</v>
      </c>
      <c r="H8" s="183">
        <v>0</v>
      </c>
      <c r="I8" s="184" t="s">
        <v>1773</v>
      </c>
      <c r="J8" s="184" t="s">
        <v>3104</v>
      </c>
      <c r="K8" s="224"/>
      <c r="L8" s="224"/>
      <c r="M8" s="224"/>
      <c r="N8" s="224"/>
      <c r="O8" s="224" t="s">
        <v>15833</v>
      </c>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404</v>
      </c>
      <c r="X8" s="227">
        <f t="shared" si="3"/>
        <v>0</v>
      </c>
      <c r="AB8" s="228" t="str">
        <f t="shared" si="4"/>
        <v>TinAurubis Beerse</v>
      </c>
    </row>
    <row r="9" spans="1:34" s="227" customFormat="1" ht="24" customHeight="1">
      <c r="A9" s="262"/>
      <c r="B9" s="182" t="s">
        <v>1099</v>
      </c>
      <c r="C9" s="186" t="s">
        <v>1003</v>
      </c>
      <c r="D9" s="230"/>
      <c r="E9" s="182" t="s">
        <v>851</v>
      </c>
      <c r="F9" s="182" t="s">
        <v>754</v>
      </c>
      <c r="G9" s="182" t="s">
        <v>13177</v>
      </c>
      <c r="H9" s="183">
        <v>0</v>
      </c>
      <c r="I9" s="184" t="s">
        <v>1743</v>
      </c>
      <c r="J9" s="184" t="s">
        <v>9062</v>
      </c>
      <c r="K9" s="224"/>
      <c r="L9" s="224"/>
      <c r="M9" s="224"/>
      <c r="N9" s="224"/>
      <c r="O9" s="224" t="s">
        <v>851</v>
      </c>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481</v>
      </c>
      <c r="X9" s="227">
        <f t="shared" si="3"/>
        <v>0</v>
      </c>
      <c r="AB9" s="228" t="str">
        <f t="shared" si="4"/>
        <v>TinMinsur</v>
      </c>
    </row>
    <row r="10" spans="1:34" s="227" customFormat="1" ht="25.5" customHeight="1">
      <c r="A10" s="262"/>
      <c r="B10" s="182" t="s">
        <v>1099</v>
      </c>
      <c r="C10" s="186" t="s">
        <v>13715</v>
      </c>
      <c r="D10" s="230"/>
      <c r="E10" s="182" t="s">
        <v>2382</v>
      </c>
      <c r="F10" s="182" t="s">
        <v>758</v>
      </c>
      <c r="G10" s="182" t="s">
        <v>13177</v>
      </c>
      <c r="H10" s="183">
        <v>0</v>
      </c>
      <c r="I10" s="184" t="s">
        <v>1728</v>
      </c>
      <c r="J10" s="184" t="s">
        <v>1728</v>
      </c>
      <c r="K10" s="224"/>
      <c r="L10" s="224"/>
      <c r="M10" s="224"/>
      <c r="N10" s="224"/>
      <c r="O10" s="224" t="s">
        <v>2382</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493</v>
      </c>
      <c r="X10" s="227">
        <f t="shared" si="3"/>
        <v>0</v>
      </c>
      <c r="AB10" s="228" t="str">
        <f t="shared" si="4"/>
        <v>TinOperaciones Metalurgicas S.A.</v>
      </c>
    </row>
    <row r="11" spans="1:34" s="227" customFormat="1" ht="23.25" customHeight="1">
      <c r="A11" s="262"/>
      <c r="B11" s="182" t="s">
        <v>1099</v>
      </c>
      <c r="C11" s="186" t="s">
        <v>13761</v>
      </c>
      <c r="D11" s="230"/>
      <c r="E11" s="182" t="s">
        <v>1074</v>
      </c>
      <c r="F11" s="182" t="s">
        <v>13775</v>
      </c>
      <c r="G11" s="182" t="s">
        <v>13177</v>
      </c>
      <c r="H11" s="183">
        <v>0</v>
      </c>
      <c r="I11" s="184" t="s">
        <v>14989</v>
      </c>
      <c r="J11" s="184" t="s">
        <v>12799</v>
      </c>
      <c r="K11" s="224"/>
      <c r="L11" s="224"/>
      <c r="M11" s="224"/>
      <c r="N11" s="224"/>
      <c r="O11" s="224" t="s">
        <v>1074</v>
      </c>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503</v>
      </c>
      <c r="X11" s="227">
        <f t="shared" si="3"/>
        <v>0</v>
      </c>
      <c r="AB11" s="228" t="str">
        <f t="shared" si="4"/>
        <v>TinPT Mitra Sukses Globalindo</v>
      </c>
    </row>
    <row r="12" spans="1:34" s="227" customFormat="1" ht="23.25" customHeight="1">
      <c r="A12" s="262"/>
      <c r="B12" s="182" t="s">
        <v>1099</v>
      </c>
      <c r="C12" s="186" t="s">
        <v>1367</v>
      </c>
      <c r="D12" s="230"/>
      <c r="E12" s="182" t="s">
        <v>1074</v>
      </c>
      <c r="F12" s="182" t="s">
        <v>1368</v>
      </c>
      <c r="G12" s="182" t="s">
        <v>13177</v>
      </c>
      <c r="H12" s="183">
        <v>0</v>
      </c>
      <c r="I12" s="184" t="s">
        <v>1726</v>
      </c>
      <c r="J12" s="184" t="s">
        <v>12799</v>
      </c>
      <c r="K12" s="224"/>
      <c r="L12" s="224"/>
      <c r="M12" s="224"/>
      <c r="N12" s="224"/>
      <c r="O12" s="224" t="s">
        <v>1074</v>
      </c>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499</v>
      </c>
      <c r="X12" s="227">
        <f t="shared" si="3"/>
        <v>0</v>
      </c>
      <c r="AB12" s="228" t="str">
        <f t="shared" si="4"/>
        <v>TinPT ATD Makmur Mandiri Jaya</v>
      </c>
    </row>
    <row r="13" spans="1:34" s="227" customFormat="1" ht="23.25" customHeight="1">
      <c r="A13" s="262"/>
      <c r="B13" s="182" t="s">
        <v>1099</v>
      </c>
      <c r="C13" s="186" t="s">
        <v>610</v>
      </c>
      <c r="D13" s="230"/>
      <c r="E13" s="182" t="s">
        <v>1074</v>
      </c>
      <c r="F13" s="182" t="s">
        <v>759</v>
      </c>
      <c r="G13" s="182" t="s">
        <v>13177</v>
      </c>
      <c r="H13" s="183">
        <v>0</v>
      </c>
      <c r="I13" s="184" t="s">
        <v>1726</v>
      </c>
      <c r="J13" s="184" t="s">
        <v>12799</v>
      </c>
      <c r="K13" s="224"/>
      <c r="L13" s="224"/>
      <c r="M13" s="224"/>
      <c r="N13" s="224"/>
      <c r="O13" s="224" t="s">
        <v>1074</v>
      </c>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502</v>
      </c>
      <c r="X13" s="227">
        <f t="shared" si="3"/>
        <v>0</v>
      </c>
      <c r="AB13" s="228" t="str">
        <f t="shared" si="4"/>
        <v>TinPT Mitra Stania Prima</v>
      </c>
    </row>
    <row r="14" spans="1:34" s="227" customFormat="1" ht="26.25" customHeight="1">
      <c r="A14" s="262"/>
      <c r="B14" s="182" t="s">
        <v>1099</v>
      </c>
      <c r="C14" s="186" t="s">
        <v>2484</v>
      </c>
      <c r="D14" s="230"/>
      <c r="E14" s="182" t="s">
        <v>1065</v>
      </c>
      <c r="F14" s="182" t="s">
        <v>764</v>
      </c>
      <c r="G14" s="182" t="s">
        <v>13177</v>
      </c>
      <c r="H14" s="183">
        <v>0</v>
      </c>
      <c r="I14" s="184" t="s">
        <v>1725</v>
      </c>
      <c r="J14" s="184" t="s">
        <v>1729</v>
      </c>
      <c r="K14" s="224"/>
      <c r="L14" s="224"/>
      <c r="M14" s="224"/>
      <c r="N14" s="224"/>
      <c r="O14" s="224" t="s">
        <v>15834</v>
      </c>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530</v>
      </c>
      <c r="X14" s="227">
        <f t="shared" si="3"/>
        <v>0</v>
      </c>
      <c r="AB14" s="228" t="str">
        <f t="shared" si="4"/>
        <v>TinWhite Solder Metalurgia e Mineracao Ltda.</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A078B3-42E1-421A-BD18-D7AA90C8476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Süddeutsche Metallhandelsges. mbH (SMH) / Diehl Brass Solutions Stiftung &amp; Co. KG / Franconia Industries, Inc.</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Manufacturing of semi-fabricated products (strips, rods, tubes) by melting and extruding or rolling of copper alloys</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Günther Ernst</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guenther.ernst@diehl.com</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+49 911 5704161</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Günther Ernst</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guenther.ernst@diehl.com</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45852</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Unknown</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https://www.diehl.com/cms/files/AEB_DBS_PR_01-2025.pdf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2025-07-14T09:41:16Z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39558ed-5c54-4465-9792-9fe99fb334bc_Enabled">
    <vt:lpwstr>true</vt:lpwstr>
  </property>
  <property fmtid="{D5CDD505-2E9C-101B-9397-08002B2CF9AE}" pid="6" name="MSIP_Label_a39558ed-5c54-4465-9792-9fe99fb334bc_SetDate">
    <vt:lpwstr>2025-04-28T09:00:23Z</vt:lpwstr>
  </property>
  <property fmtid="{D5CDD505-2E9C-101B-9397-08002B2CF9AE}" pid="7" name="MSIP_Label_a39558ed-5c54-4465-9792-9fe99fb334bc_Method">
    <vt:lpwstr>Privileged</vt:lpwstr>
  </property>
  <property fmtid="{D5CDD505-2E9C-101B-9397-08002B2CF9AE}" pid="8" name="MSIP_Label_a39558ed-5c54-4465-9792-9fe99fb334bc_Name">
    <vt:lpwstr>C0</vt:lpwstr>
  </property>
  <property fmtid="{D5CDD505-2E9C-101B-9397-08002B2CF9AE}" pid="9" name="MSIP_Label_a39558ed-5c54-4465-9792-9fe99fb334bc_SiteId">
    <vt:lpwstr>a2c46598-0fd1-4b3c-94d2-9b52215b3fe8</vt:lpwstr>
  </property>
  <property fmtid="{D5CDD505-2E9C-101B-9397-08002B2CF9AE}" pid="10" name="MSIP_Label_a39558ed-5c54-4465-9792-9fe99fb334bc_ActionId">
    <vt:lpwstr>f3aad123-8d32-421a-b04b-13e382163085</vt:lpwstr>
  </property>
  <property fmtid="{D5CDD505-2E9C-101B-9397-08002B2CF9AE}" pid="11" name="MSIP_Label_a39558ed-5c54-4465-9792-9fe99fb334bc_ContentBits">
    <vt:lpwstr>0</vt:lpwstr>
  </property>
  <property fmtid="{D5CDD505-2E9C-101B-9397-08002B2CF9AE}" pid="12" name="MSIP_Label_a39558ed-5c54-4465-9792-9fe99fb334bc_Tag">
    <vt:lpwstr>10, 0, 1, 1</vt:lpwstr>
  </property>
</Properties>
</file>